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<sst xmlns="http://schemas.openxmlformats.org/spreadsheetml/2006/main" count="132" uniqueCount="132">
  <si>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</si>
  <si>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</si>
  <si>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ESCALOPINES DE VOLAILLE A LA CREME AU CITRON ET A LA GRAINE DE CORIANDRE</t>
  </si>
  <si>
    <t>Code</t>
  </si>
  <si>
    <t>GRO_CDC_099</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</si>
  <si>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</si>
  <si>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</si>
  <si>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</si>
  <si>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</si>
  <si>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</si>
  <si>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</si>
  <si>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</si>
  <si>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</si>
  <si>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</si>
  <si>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</si>
  <si>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</si>
  <si>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</si>
  <si>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</si>
  <si>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</si>
  <si>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</si>
  <si>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</si>
  <si>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</si>
  <si>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</si>
  <si>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</si>
  <si>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</si>
  <si>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</si>
  <si>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</si>
  <si>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</si>
  <si>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</si>
  <si>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</si>
  <si>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</si>
  <si>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00000873</t>
  </si>
  <si>
    <t>GINGEMBRE EN POUDRE</t>
  </si>
  <si>
    <t>Eléments divers</t>
  </si>
  <si>
    <t>kg</t>
  </si>
  <si>
    <t>00000061</t>
  </si>
  <si>
    <t>EAU</t>
  </si>
  <si>
    <t>Matières diverses (à trier)</t>
  </si>
  <si>
    <t>lt</t>
  </si>
  <si>
    <t>CORIANDRE-FR</t>
  </si>
  <si>
    <t>Coriandre fraîche — à réactualiser</t>
  </si>
  <si>
    <t>Épices en poudre et graines</t>
  </si>
  <si>
    <t>GLUTAMATE-MSG</t>
  </si>
  <si>
    <t>Glutamate monosodique E621 (exhausteur de gout)</t>
  </si>
  <si>
    <t>EPI-CORIANDRE-G</t>
  </si>
  <si>
    <t>Graines de coriandre entieres</t>
  </si>
  <si>
    <t>EPI-PAPRIKA</t>
  </si>
  <si>
    <t>Paprika en poudre</t>
  </si>
  <si>
    <t>EPI-PIMENT-CAYE</t>
  </si>
  <si>
    <t>Piment de Cayenne</t>
  </si>
  <si>
    <t>EPI-POIVRE-BLAN</t>
  </si>
  <si>
    <t>Poivre blanc moulu</t>
  </si>
  <si>
    <t>RNME101408</t>
  </si>
  <si>
    <t>Jus de citron type pulco 70cl</t>
  </si>
  <si>
    <t>Assaisonnements et corps gras</t>
  </si>
  <si>
    <t>u</t>
  </si>
  <si>
    <t>FAR-T55</t>
  </si>
  <si>
    <t>Farine de blé T55</t>
  </si>
  <si>
    <t>Farines de blé</t>
  </si>
  <si>
    <t>KNORR-FBLIE-STD</t>
  </si>
  <si>
    <t>Fonds Brun Lié (Knorr Professional)</t>
  </si>
  <si>
    <t>Fonds déshydratés et poudres</t>
  </si>
  <si>
    <t>DEXTROSE</t>
  </si>
  <si>
    <t>Dextrose monohydraté (glucose cristal)</t>
  </si>
  <si>
    <t>Glucoses et sucres techniques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</si>
  <si>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</si>
  <si>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</si>
  <si>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</si>
  <si>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</si>
  <si>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</si>
  <si>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</si>
  <si>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</si>
  <si>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</si>
  <si>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</si>
  <si>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SEL-FIN</t>
  </si>
  <si>
    <t>Sel fin de cuisine</t>
  </si>
  <si>
    <t>Sels et condiments de base</t>
  </si>
  <si>
    <t>ESCALOP-VOLAILLE</t>
  </si>
  <si>
    <t>Escalopines de volaille</t>
  </si>
  <si>
    <t>Poulet</t>
  </si>
  <si>
    <t>Total</t>
  </si>
  <si>
    <t>Niveau</t>
  </si>
  <si>
    <t>Composant</t>
  </si>
  <si>
    <t>Type</t>
  </si>
  <si>
    <t>Quantité (pour 100 pc)</t>
  </si>
  <si>
    <t>recette</t>
  </si>
  <si>
    <t>Volailles collectivité</t>
  </si>
  <si>
    <t xml:space="preserve">    ↳ Escalopines de volaille</t>
  </si>
  <si>
    <t>matiere</t>
  </si>
  <si>
    <t xml:space="preserve">    ↳ MARQUAGE VAPEUR MAISON [E621] (AIDE A ROTIR) - VERSION CLASSIQUE - Alternative naturelle existe</t>
  </si>
  <si>
    <t>Préparations de base collectivité</t>
  </si>
  <si>
    <t xml:space="preserve">        ↳ Paprika en poudre</t>
  </si>
  <si>
    <t xml:space="preserve">        ↳ Dextrose monohydraté (glucose cristal)</t>
  </si>
  <si>
    <t xml:space="preserve">        ↳ Glutamate monosodique E621 (exhausteur de gout)</t>
  </si>
  <si>
    <t xml:space="preserve">        ↳ Sel fin de cuisine</t>
  </si>
  <si>
    <t xml:space="preserve">        ↳ Huile de tournesol raffinée vrac</t>
  </si>
  <si>
    <t xml:space="preserve">    ↳ Graines de coriandre entieres</t>
  </si>
  <si>
    <t xml:space="preserve">    ↳ Coriandre fraîche — à réactualiser</t>
  </si>
  <si>
    <t xml:space="preserve">    ↳ Fond de volaille reconstitue (collectivite)</t>
  </si>
  <si>
    <t xml:space="preserve">        ↳ EAU</t>
  </si>
  <si>
    <t xml:space="preserve">        ↳ Fonds Brun Lié (Knorr Professional)</t>
  </si>
  <si>
    <t xml:space="preserve">    ↳ Crème fraîche liquide 15% MG allégée</t>
  </si>
  <si>
    <t xml:space="preserve">    ↳ Jus de citron type pulco 70cl</t>
  </si>
  <si>
    <t xml:space="preserve">    ↳ Sel fin de cuisine</t>
  </si>
  <si>
    <t xml:space="preserve">    ↳ Poivre blanc moulu</t>
  </si>
  <si>
    <t xml:space="preserve">    ↳ Piment de Cayenne</t>
  </si>
  <si>
    <t xml:space="preserve">    ↳ GINGEMBRE EN POUDRE</t>
  </si>
  <si>
    <t xml:space="preserve">    ↳ Beurre doux 82% MG plaquette</t>
  </si>
  <si>
    <t xml:space="preserve">    ↳ Farine de blé T55</t>
  </si>
  <si>
    <t>Recette</t>
  </si>
  <si>
    <t>#</t>
  </si>
  <si>
    <t>Verbe</t>
  </si>
  <si>
    <t>Étape</t>
  </si>
  <si>
    <t>Précision technique</t>
  </si>
  <si>
    <t>Durée</t>
  </si>
  <si>
    <t>MARQUAGE VAPEUR MAISON [E621] (AIDE A ROTIR) - VERSION CLASSIQUE - Alternative naturelle existe</t>
  </si>
  <si>
    <t>Fond de volaille reconstitue (collectivite)</t>
  </si>
  <si>
    <t>DISSOUDRE</t>
  </si>
  <si>
    <t>Délayer la poudre dans l'eau froide en fouettant, puis porter à ébullition en remuant régulièrement.</t>
  </si>
  <si>
    <t>Fiche technique — ESCALOPINES DE VOLAILLE A LA CREME AU CITRON ET A LA GRAINE DE CORIANDRE</t>
  </si>
  <si>
    <t>ESCALOPINES DE VOLAILLE A LA CREME AU CITRON ET A LA GRAINE DE CORIANDRE  GRO_CDC_099</t>
  </si>
  <si>
    <t>1.</t>
  </si>
  <si>
    <t>2.</t>
  </si>
  <si>
    <t xml:space="preserve">    Fond de volaille reconstitue (collectivite)</t>
  </si>
  <si>
    <t>3.</t>
  </si>
  <si>
    <t>4.</t>
  </si>
  <si>
    <t xml:space="preserve">    Sel fin de cuisine</t>
  </si>
  <si>
    <t>5.</t>
  </si>
  <si>
    <t>6.</t>
  </si>
  <si>
    <t>7.</t>
  </si>
  <si>
    <t>↳ MARQUAGE VAPEUR MAISON [E621] (AIDE A ROTIR) - VERSION CLASSIQUE - Alternative naturelle existe  GRO_MARQ_VAPEUR</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</si>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</sst>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147.32297857143</v>
      </c>
    </row>
    <row r="12">
      <c r="A12" t="s" s="3">
        <v>16</v>
      </c>
      <c r="B12" s="4">
        <v>1.4732297857143</v>
      </c>
    </row>
    <row r="13">
      <c r="A13"/>
      <c r="B13"/>
    </row>
    <row r="14">
      <c r="A14" t="s" s="5">
        <v>17</v>
      </c>
      <c r="B14" t="s" s="5">
        <v>14</v>
      </c>
    </row>
    <row r="15">
      <c r="A15" t="s" s="5">
        <v>18</v>
      </c>
      <c r="B15" s="6">
        <v>147.32297857143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0.002</v>
      </c>
      <c r="E7" s="11">
        <f>D7*$B$2</f>
        <v>0.002</v>
      </c>
      <c r="F7" t="s">
        <v>34</v>
      </c>
      <c r="G7" s="4">
        <f>E7*30.9875</f>
        <v>0.061975</v>
      </c>
    </row>
    <row r="8">
      <c r="A8" t="s" s="12">
        <v>35</v>
      </c>
      <c r="B8" t="s">
        <v>36</v>
      </c>
      <c r="C8" t="s">
        <v>37</v>
      </c>
      <c r="D8" s="9">
        <v>6.825</v>
      </c>
      <c r="E8" s="11">
        <f>D8*$B$2</f>
        <v>6.825</v>
      </c>
      <c r="F8" t="s">
        <v>38</v>
      </c>
      <c r="G8" s="4">
        <f>E8*0.003</f>
        <v>0.020475</v>
      </c>
    </row>
    <row r="9">
      <c r="A9" t="s">
        <v>39</v>
      </c>
      <c r="B9" t="s">
        <v>40</v>
      </c>
      <c r="C9" t="s">
        <v>41</v>
      </c>
      <c r="D9" s="9">
        <v>0.05</v>
      </c>
      <c r="E9" s="11">
        <f>D9*$B$2</f>
        <v>0.05</v>
      </c>
      <c r="F9" t="s">
        <v>34</v>
      </c>
      <c r="G9" s="4">
        <f>E9*12</f>
        <v>0.6</v>
      </c>
    </row>
    <row r="10">
      <c r="A10" t="s">
        <v>42</v>
      </c>
      <c r="B10" t="s">
        <v>43</v>
      </c>
      <c r="C10" t="s">
        <v>41</v>
      </c>
      <c r="D10" s="9">
        <v>0.021</v>
      </c>
      <c r="E10" s="11">
        <f>D10*$B$2</f>
        <v>0.021</v>
      </c>
      <c r="F10" t="s">
        <v>34</v>
      </c>
      <c r="G10" s="4">
        <f>E10*9.9</f>
        <v>0.2079</v>
      </c>
    </row>
    <row r="11">
      <c r="A11" t="s">
        <v>44</v>
      </c>
      <c r="B11" t="s">
        <v>45</v>
      </c>
      <c r="C11" t="s">
        <v>41</v>
      </c>
      <c r="D11" s="9">
        <v>0.05</v>
      </c>
      <c r="E11" s="11">
        <f>D11*$B$2</f>
        <v>0.05</v>
      </c>
      <c r="F11" t="s">
        <v>34</v>
      </c>
      <c r="G11" s="4">
        <f>E11*0</f>
        <v>0</v>
      </c>
    </row>
    <row r="12">
      <c r="A12" t="s">
        <v>46</v>
      </c>
      <c r="B12" t="s">
        <v>47</v>
      </c>
      <c r="C12" t="s">
        <v>41</v>
      </c>
      <c r="D12" s="9">
        <v>0.12</v>
      </c>
      <c r="E12" s="11">
        <f>D12*$B$2</f>
        <v>0.12</v>
      </c>
      <c r="F12" t="s">
        <v>34</v>
      </c>
      <c r="G12" s="4">
        <f>E12*9.5</f>
        <v>1.14</v>
      </c>
    </row>
    <row r="13">
      <c r="A13" t="s">
        <v>48</v>
      </c>
      <c r="B13" t="s">
        <v>49</v>
      </c>
      <c r="C13" t="s">
        <v>41</v>
      </c>
      <c r="D13" s="9">
        <v>0.002</v>
      </c>
      <c r="E13" s="11">
        <f>D13*$B$2</f>
        <v>0.002</v>
      </c>
      <c r="F13" t="s">
        <v>34</v>
      </c>
      <c r="G13" s="4">
        <f>E13*9.8</f>
        <v>0.0196</v>
      </c>
    </row>
    <row r="14">
      <c r="A14" t="s">
        <v>50</v>
      </c>
      <c r="B14" t="s">
        <v>51</v>
      </c>
      <c r="C14" t="s">
        <v>41</v>
      </c>
      <c r="D14" s="9">
        <v>0.007</v>
      </c>
      <c r="E14" s="11">
        <f>D14*$B$2</f>
        <v>0.007</v>
      </c>
      <c r="F14" t="s">
        <v>34</v>
      </c>
      <c r="G14" s="4">
        <f>E14*14.8</f>
        <v>0.1036</v>
      </c>
    </row>
    <row r="15">
      <c r="A15" t="s">
        <v>52</v>
      </c>
      <c r="B15" t="s">
        <v>53</v>
      </c>
      <c r="C15" t="s">
        <v>54</v>
      </c>
      <c r="D15" s="9">
        <v>0.2</v>
      </c>
      <c r="E15" s="11">
        <f>D15*$B$2</f>
        <v>0.2</v>
      </c>
      <c r="F15" t="s">
        <v>55</v>
      </c>
      <c r="G15" s="4">
        <f>E15*8.1571428571</f>
        <v>1.631429</v>
      </c>
    </row>
    <row r="16">
      <c r="A16" t="s">
        <v>56</v>
      </c>
      <c r="B16" t="s">
        <v>57</v>
      </c>
      <c r="C16" t="s">
        <v>58</v>
      </c>
      <c r="D16" s="9">
        <v>0.65</v>
      </c>
      <c r="E16" s="11">
        <f>D16*$B$2</f>
        <v>0.65</v>
      </c>
      <c r="F16" t="s">
        <v>34</v>
      </c>
      <c r="G16" s="4">
        <f>E16*0.56</f>
        <v>0.364</v>
      </c>
    </row>
    <row r="17">
      <c r="A17" t="s">
        <v>59</v>
      </c>
      <c r="B17" t="s">
        <v>60</v>
      </c>
      <c r="C17" t="s">
        <v>61</v>
      </c>
      <c r="D17" s="9">
        <v>0.175</v>
      </c>
      <c r="E17" s="11">
        <f>D17*$B$2</f>
        <v>0.175</v>
      </c>
      <c r="F17" t="s">
        <v>34</v>
      </c>
      <c r="G17" s="4">
        <f>E17*0</f>
        <v>0</v>
      </c>
    </row>
    <row r="18">
      <c r="A18" t="s">
        <v>62</v>
      </c>
      <c r="B18" t="s">
        <v>63</v>
      </c>
      <c r="C18" t="s">
        <v>64</v>
      </c>
      <c r="D18" s="9">
        <v>0.06</v>
      </c>
      <c r="E18" s="11">
        <f>D18*$B$2</f>
        <v>0.06</v>
      </c>
      <c r="F18" t="s">
        <v>34</v>
      </c>
      <c r="G18" s="4">
        <f>E18*1.6</f>
        <v>0.096</v>
      </c>
    </row>
    <row r="19">
      <c r="A19" t="s">
        <v>65</v>
      </c>
      <c r="B19" t="s">
        <v>66</v>
      </c>
      <c r="C19" t="s">
        <v>67</v>
      </c>
      <c r="D19" s="9">
        <v>0.054</v>
      </c>
      <c r="E19" s="11">
        <f>D19*$B$2</f>
        <v>0.054</v>
      </c>
      <c r="F19" t="s">
        <v>38</v>
      </c>
      <c r="G19" s="4">
        <f>E19*1.05</f>
        <v>0.0567</v>
      </c>
    </row>
    <row r="20">
      <c r="A20" t="s">
        <v>68</v>
      </c>
      <c r="B20" t="s">
        <v>69</v>
      </c>
      <c r="C20" t="s">
        <v>70</v>
      </c>
      <c r="D20" s="9">
        <v>0.65</v>
      </c>
      <c r="E20" s="11">
        <f>D20*$B$2</f>
        <v>0.65</v>
      </c>
      <c r="F20" t="s">
        <v>34</v>
      </c>
      <c r="G20" s="4">
        <f>E20*5.2</f>
        <v>3.38</v>
      </c>
    </row>
    <row r="21">
      <c r="A21" t="s">
        <v>71</v>
      </c>
      <c r="B21" t="s">
        <v>72</v>
      </c>
      <c r="C21" t="s">
        <v>73</v>
      </c>
      <c r="D21" s="9">
        <v>3</v>
      </c>
      <c r="E21" s="11">
        <f>D21*$B$2</f>
        <v>3</v>
      </c>
      <c r="F21" t="s">
        <v>38</v>
      </c>
      <c r="G21" s="4">
        <f>E21*2.2</f>
        <v>6.6</v>
      </c>
    </row>
    <row r="22">
      <c r="A22" t="s">
        <v>74</v>
      </c>
      <c r="B22" t="s">
        <v>75</v>
      </c>
      <c r="C22" t="s">
        <v>76</v>
      </c>
      <c r="D22" s="9">
        <v>0.118</v>
      </c>
      <c r="E22" s="11">
        <f>D22*$B$2</f>
        <v>0.118</v>
      </c>
      <c r="F22" t="s">
        <v>34</v>
      </c>
      <c r="G22" s="4">
        <f>E22*0.35</f>
        <v>0.0413</v>
      </c>
    </row>
    <row r="23">
      <c r="A23" t="s">
        <v>77</v>
      </c>
      <c r="B23" t="s">
        <v>78</v>
      </c>
      <c r="C23" t="s">
        <v>79</v>
      </c>
      <c r="D23" s="9">
        <v>14</v>
      </c>
      <c r="E23" s="11">
        <f>D23*$B$2</f>
        <v>14</v>
      </c>
      <c r="F23" t="s">
        <v>34</v>
      </c>
      <c r="G23" s="4">
        <f>E23*9.5</f>
        <v>133</v>
      </c>
    </row>
    <row r="24">
      <c r="A24"/>
      <c r="B24"/>
      <c r="C24"/>
      <c r="D24"/>
      <c r="E24"/>
      <c r="F24" t="s" s="3">
        <v>80</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29</v>
      </c>
      <c r="F1" t="s" s="2">
        <v>5</v>
      </c>
    </row>
    <row r="2">
      <c r="A2">
        <v>0</v>
      </c>
      <c r="B2" t="s">
        <v>2</v>
      </c>
      <c r="C2" t="s">
        <v>85</v>
      </c>
      <c r="D2" s="11">
        <v>100</v>
      </c>
      <c r="E2" t="s">
        <v>24</v>
      </c>
      <c r="F2" t="s">
        <v>86</v>
      </c>
    </row>
    <row r="3">
      <c r="A3">
        <v>1</v>
      </c>
      <c r="B3" t="s">
        <v>87</v>
      </c>
      <c r="C3" t="s">
        <v>88</v>
      </c>
      <c r="D3" s="11">
        <v>14</v>
      </c>
      <c r="E3" t="s">
        <v>34</v>
      </c>
      <c r="F3" t="s">
        <v>79</v>
      </c>
    </row>
    <row r="4">
      <c r="A4">
        <v>1</v>
      </c>
      <c r="B4" t="s">
        <v>89</v>
      </c>
      <c r="C4" t="s">
        <v>85</v>
      </c>
      <c r="D4" s="11">
        <v>0.3</v>
      </c>
      <c r="E4" t="s">
        <v>34</v>
      </c>
      <c r="F4" t="s">
        <v>90</v>
      </c>
    </row>
    <row r="5">
      <c r="A5">
        <v>2</v>
      </c>
      <c r="B5" t="s">
        <v>91</v>
      </c>
      <c r="C5" t="s">
        <v>88</v>
      </c>
      <c r="D5" s="11">
        <v>0.12</v>
      </c>
      <c r="E5" t="s">
        <v>34</v>
      </c>
      <c r="F5" t="s">
        <v>41</v>
      </c>
    </row>
    <row r="6">
      <c r="A6">
        <v>2</v>
      </c>
      <c r="B6" t="s">
        <v>92</v>
      </c>
      <c r="C6" t="s">
        <v>88</v>
      </c>
      <c r="D6" s="11">
        <v>0.06</v>
      </c>
      <c r="E6" t="s">
        <v>34</v>
      </c>
      <c r="F6" t="s">
        <v>64</v>
      </c>
    </row>
    <row r="7">
      <c r="A7">
        <v>2</v>
      </c>
      <c r="B7" t="s">
        <v>93</v>
      </c>
      <c r="C7" t="s">
        <v>88</v>
      </c>
      <c r="D7" s="11">
        <v>0.021</v>
      </c>
      <c r="E7" t="s">
        <v>34</v>
      </c>
      <c r="F7" t="s">
        <v>41</v>
      </c>
    </row>
    <row r="8">
      <c r="A8">
        <v>2</v>
      </c>
      <c r="B8" t="s">
        <v>94</v>
      </c>
      <c r="C8" t="s">
        <v>88</v>
      </c>
      <c r="D8" s="11">
        <v>0.045</v>
      </c>
      <c r="E8" t="s">
        <v>34</v>
      </c>
      <c r="F8" t="s">
        <v>76</v>
      </c>
    </row>
    <row r="9">
      <c r="A9">
        <v>2</v>
      </c>
      <c r="B9" t="s">
        <v>95</v>
      </c>
      <c r="C9" t="s">
        <v>88</v>
      </c>
      <c r="D9" s="11">
        <v>0.054</v>
      </c>
      <c r="E9" t="s">
        <v>34</v>
      </c>
      <c r="F9" t="s">
        <v>67</v>
      </c>
    </row>
    <row r="10">
      <c r="A10">
        <v>1</v>
      </c>
      <c r="B10" t="s">
        <v>96</v>
      </c>
      <c r="C10" t="s">
        <v>88</v>
      </c>
      <c r="D10" s="11">
        <v>0.05</v>
      </c>
      <c r="E10" t="s">
        <v>34</v>
      </c>
      <c r="F10" t="s">
        <v>41</v>
      </c>
    </row>
    <row r="11">
      <c r="A11">
        <v>1</v>
      </c>
      <c r="B11" t="s">
        <v>97</v>
      </c>
      <c r="C11" t="s">
        <v>88</v>
      </c>
      <c r="D11" s="11">
        <v>0.05</v>
      </c>
      <c r="E11" t="s">
        <v>34</v>
      </c>
      <c r="F11" t="s">
        <v>41</v>
      </c>
    </row>
    <row r="12">
      <c r="A12">
        <v>1</v>
      </c>
      <c r="B12" t="s">
        <v>98</v>
      </c>
      <c r="C12" t="s">
        <v>85</v>
      </c>
      <c r="D12" s="11">
        <v>7</v>
      </c>
      <c r="E12" t="s">
        <v>38</v>
      </c>
      <c r="F12" t="s">
        <v>90</v>
      </c>
    </row>
    <row r="13">
      <c r="A13">
        <v>2</v>
      </c>
      <c r="B13" t="s">
        <v>99</v>
      </c>
      <c r="C13" t="s">
        <v>88</v>
      </c>
      <c r="D13" s="11">
        <v>6.825</v>
      </c>
      <c r="E13" t="s">
        <v>38</v>
      </c>
      <c r="F13" t="s">
        <v>37</v>
      </c>
    </row>
    <row r="14">
      <c r="A14">
        <v>2</v>
      </c>
      <c r="B14" t="s">
        <v>100</v>
      </c>
      <c r="C14" t="s">
        <v>88</v>
      </c>
      <c r="D14" s="11">
        <v>0.175</v>
      </c>
      <c r="E14" t="s">
        <v>34</v>
      </c>
      <c r="F14" t="s">
        <v>61</v>
      </c>
    </row>
    <row r="15">
      <c r="A15">
        <v>1</v>
      </c>
      <c r="B15" t="s">
        <v>101</v>
      </c>
      <c r="C15" t="s">
        <v>88</v>
      </c>
      <c r="D15" s="11">
        <v>3</v>
      </c>
      <c r="E15" t="s">
        <v>38</v>
      </c>
      <c r="F15" t="s">
        <v>73</v>
      </c>
    </row>
    <row r="16">
      <c r="A16">
        <v>1</v>
      </c>
      <c r="B16" t="s">
        <v>102</v>
      </c>
      <c r="C16" t="s">
        <v>88</v>
      </c>
      <c r="D16" s="11">
        <v>0.2</v>
      </c>
      <c r="E16" t="s">
        <v>38</v>
      </c>
      <c r="F16" t="s">
        <v>54</v>
      </c>
    </row>
    <row r="17">
      <c r="A17">
        <v>1</v>
      </c>
      <c r="B17" t="s">
        <v>103</v>
      </c>
      <c r="C17" t="s">
        <v>88</v>
      </c>
      <c r="D17" s="11">
        <v>0.073</v>
      </c>
      <c r="E17" t="s">
        <v>34</v>
      </c>
      <c r="F17" t="s">
        <v>76</v>
      </c>
    </row>
    <row r="18">
      <c r="A18">
        <v>1</v>
      </c>
      <c r="B18" t="s">
        <v>104</v>
      </c>
      <c r="C18" t="s">
        <v>88</v>
      </c>
      <c r="D18" s="11">
        <v>0.007</v>
      </c>
      <c r="E18" t="s">
        <v>34</v>
      </c>
      <c r="F18" t="s">
        <v>41</v>
      </c>
    </row>
    <row r="19">
      <c r="A19">
        <v>1</v>
      </c>
      <c r="B19" t="s">
        <v>105</v>
      </c>
      <c r="C19" t="s">
        <v>88</v>
      </c>
      <c r="D19" s="11">
        <v>0.002</v>
      </c>
      <c r="E19" t="s">
        <v>34</v>
      </c>
      <c r="F19" t="s">
        <v>41</v>
      </c>
    </row>
    <row r="20">
      <c r="A20">
        <v>1</v>
      </c>
      <c r="B20" t="s">
        <v>106</v>
      </c>
      <c r="C20" t="s">
        <v>88</v>
      </c>
      <c r="D20" s="11">
        <v>0.002</v>
      </c>
      <c r="E20" t="s">
        <v>34</v>
      </c>
      <c r="F20" t="s">
        <v>33</v>
      </c>
    </row>
    <row r="21">
      <c r="A21">
        <v>1</v>
      </c>
      <c r="B21" t="s">
        <v>107</v>
      </c>
      <c r="C21" t="s">
        <v>88</v>
      </c>
      <c r="D21" s="11">
        <v>0.65</v>
      </c>
      <c r="E21" t="s">
        <v>34</v>
      </c>
      <c r="F21" t="s">
        <v>70</v>
      </c>
    </row>
    <row r="22">
      <c r="A22">
        <v>1</v>
      </c>
      <c r="B22" t="s">
        <v>108</v>
      </c>
      <c r="C22" t="s">
        <v>88</v>
      </c>
      <c r="D22" s="11">
        <v>0.65</v>
      </c>
      <c r="E22" t="s">
        <v>34</v>
      </c>
      <c r="F22" t="s">
        <v>58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109</v>
      </c>
      <c r="B1" t="s" s="2">
        <v>110</v>
      </c>
      <c r="C1" t="s" s="2">
        <v>111</v>
      </c>
      <c r="D1" t="s" s="2">
        <v>112</v>
      </c>
      <c r="E1" t="s" s="2">
        <v>113</v>
      </c>
      <c r="F1" t="s" s="2">
        <v>114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escalopes suivant la procedure. Reserver au froid dans un bac GN 2/1 H 200 en polycarbonate, muni d'une grille egouttoir et d'un couvercle. Laver et desinfecter les branches de coriandre fraiches. Effeuiller la coriandre. Reserver au froid. Concasser les graines de coriandre. Reserver dans une petite calotte. Dans un rondeau, realiser 7 litres de fond blanc de volaille a partir de fond deshydrate, en se reportant aux recommandations du fabricant. Reserver au chaud en attente d'utilisation.</t>
        </is>
      </c>
      <c r="E3" t="s" s="14"/>
      <c r="F3"/>
    </row>
    <row r="4">
      <c r="A4" t="s">
        <v>2</v>
      </c>
      <c r="B4">
        <v>3</v>
      </c>
      <c r="C4"/>
      <c r="D4" t="inlineStr" s="14">
        <is>
          <t>Confectionner le roux — Dans un rondeau, faire fondre le beurre. Ajouter la farine. Melanger au fouet. Laisser cuire a feu doux sans coloration. Le roux blanchit et devient mousseux au terme de sa cuisson. Laisser refroidir le roux dans le rondeau qui servira ulterieurement a la confection de la sauce creme.</t>
        </is>
      </c>
      <c r="E4" t="s" s="14"/>
      <c r="F4"/>
    </row>
    <row r="5">
      <c r="A5" t="s">
        <v>2</v>
      </c>
      <c r="B5">
        <v>4</v>
      </c>
      <c r="C5"/>
      <c r="D5" t="inlineStr" s="14">
        <is>
          <t>Confectionner la sauce — Verser le fond de volaille bouillant sur le roux froid. Melanger au fouet. Ajouter a la sauce, le sel, le poivre blanc et la muscade en poudre. Laisser cuire a feu doux en veillant a ne pas faire attacher la sauce au fond du rondeau. Ajouter le jus de citron et la poudre de gingembre. Ajouter la creme fraiche. Au mixeur, monter la sauce pour la rendre onctueuse, fluide et legerement mousseuse. Rectifier l'assaisonnement. Respecter la procedure de fin de cuisson. Filmer et reserver au chaud a +63 degC.</t>
        </is>
      </c>
      <c r="E5" t="s" s="14"/>
      <c r="F5"/>
    </row>
    <row r="6">
      <c r="A6" t="s">
        <v>2</v>
      </c>
      <c r="B6">
        <v>5</v>
      </c>
      <c r="C6"/>
      <c r="D6" t="inlineStr" s="14">
        <is>
          <t>Marquer la cuisson des escalopines — Prechauffer le four sur la position chaleur seche a +110/120 degC. Mettre le marquage vapeur dans un bac GN 1/1 H 45. Mettre a votre portee les grilles de cuisson GN 1/1. Enduire les escalopes de marquage vapeur. Disposer les escalopines sur les grilles de cuisson. Etager les grilles sur l'echelle de cuisson. Piquer la sonde de cuisson au coeur d'une escalope. Enfourner et cuire. Atteindre +72 degC a coeur. Stopper la source de chaleur et laisser encore 2 minutes dans le four. Respecter la procedure de fin de cuisson. Disposer 40 escalopines cuites par bac GN 1/1 H 65 de service.</t>
        </is>
      </c>
      <c r="E6" t="s" s="14"/>
      <c r="F6"/>
    </row>
    <row r="7">
      <c r="A7" t="s">
        <v>2</v>
      </c>
      <c r="B7">
        <v>6</v>
      </c>
      <c r="C7"/>
      <c r="D7" t="inlineStr" s="14">
        <is>
          <t>Terminer la preparation des escalopines de volaille — Napper les escalopines de sauce. Agiter d'un mouvement circulaire les bacs, de facon a lier les escalopines a la sauce. Filmer et stocker en armoire chaude. Maintenir a la temperature de +63 degC en attente de consommation.</t>
        </is>
      </c>
      <c r="E7" t="s" s="14"/>
      <c r="F7"/>
    </row>
    <row r="8">
      <c r="A8" t="s">
        <v>2</v>
      </c>
      <c r="B8">
        <v>7</v>
      </c>
      <c r="C8"/>
      <c r="D8" t="inlineStr" s="14">
        <is>
          <t>Dresser et servir — Dresser deux escalopines par assiette. Napper de sauce. Parsemer de grains de coriandre concasses. Decorer avec une ou deux feuilles de coriandre fraiche. Accompagner de pommes de terre sautees, de pates, de puree, de gratin dauphinois, etc.</t>
        </is>
      </c>
      <c r="E8" t="s" s="14"/>
      <c r="F8"/>
    </row>
    <row r="9">
      <c r="A9" t="s">
        <v>115</v>
      </c>
      <c r="B9">
        <v>1</v>
      </c>
      <c r="C9"/>
      <c r="D9" t="inlineStr" s="14">
        <is>
          <t>ALTERNATIVE NATURELLE EXISTE (sans E621/dextrose) : voir "Le Secret du Chef Palika" [GRO_MARQ_VAP_NAT / GRO_MARQ_VAP_COM]. Melanger tous les elements — Peser precisement le paprika, le dextrose, le glutamate et le sel. Melanger intimement les elements secs. Ajouter la matiere grasse choisie (huile vegetale par defaut, ou graisse animale fondue pour une note plus prononcee) et melanger de nouveau jusqu'a obtention d'une pate homogene. Reserver dans un contenant hermetique a temperature ambiante.</t>
        </is>
      </c>
      <c r="E9" t="s" s="14"/>
      <c r="F9"/>
    </row>
    <row r="10">
      <c r="A10" t="s">
        <v>116</v>
      </c>
      <c r="B10">
        <v>1</v>
      </c>
      <c r="C10" t="s">
        <v>117</v>
      </c>
      <c r="D10" t="s" s="14">
        <v>118</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8"/>
  <cols>
    <col min="1" max="1" width="22" customWidth="1"/>
    <col min="2" max="2" width="52" customWidth="1"/>
    <col min="3" max="3" width="14" customWidth="1"/>
    <col min="4" max="4" width="10" customWidth="1"/>
  </cols>
  <sheetData>
    <row r="1" customHeight="1" ht="24">
      <c r="A1" t="s" s="7">
        <v>119</v>
      </c>
      <c r="B1"/>
      <c r="C1"/>
      <c r="D1"/>
    </row>
    <row r="2">
      <c r="A2" t="str" s="15">
        <f>"GRO_CDC_099 · GRO.VOLAILLE · référence : "&amp;Besoins!B3&amp;" "&amp;Besoins!C3&amp;" · multiplicateur réglable sur la feuille ""Besoins"""</f>
        <v>GRO_CDC_099 · GRO.VOLAILLE · référence : 100 pc · multiplicateur réglable sur la feuille </v>
      </c>
      <c r="B2"/>
      <c r="C2"/>
      <c r="D2"/>
    </row>
    <row r="3">
      <c r="A3"/>
      <c r="B3"/>
      <c r="C3"/>
      <c r="D3"/>
    </row>
    <row r="4">
      <c r="A4" t="s" s="16">
        <v>120</v>
      </c>
      <c r="B4"/>
      <c r="C4"/>
      <c r="D4"/>
    </row>
    <row r="5">
      <c r="A5" t="s" s="17">
        <v>121</v>
      </c>
      <c r="B5" t="str" s="14">
        <f>Procedure!D2</f>
        <v>Mise en place du poste de travail — Verifier les DLC, peser les denrees, selectionner le materiel necessaire. Laver et desinfecter le materiel et le poste de travail en suivant les protocoles.</v>
      </c>
      <c r="C5"/>
      <c r="D5"/>
    </row>
    <row r="6">
      <c r="A6" t="s" s="17">
        <v>122</v>
      </c>
      <c r="B6" t="str" s="14">
        <f>Procedure!D3</f>
        <v>Preparations preliminaires — Deconditionner les escalopes suivant la procedure. Reserver au froid dans un bac GN 2/1 H 200 en polycarbonate, muni d'une grille egouttoir et d'un couvercle. Laver et desinfecter les branches de coriandre fraiches. Effeuiller la coriandre. Reserver au froid. Concasser les graines de coriandre. Reserver dans une petite calotte. Dans un rondeau, realiser 7 litres de fond blanc de volaille a partir de fond deshydrate, en se reportant aux recommandations du fabricant. Reserver au chaud en attente d'utilisation.</v>
      </c>
      <c r="C6"/>
      <c r="D6"/>
    </row>
    <row r="7">
      <c r="A7"/>
      <c r="B7" t="str">
        <f>Besoins!B23</f>
        <v>Escalopines de volaille</v>
      </c>
      <c r="C7" s="11">
        <f>Besoins!E23</f>
        <v>14</v>
      </c>
      <c r="D7" t="str">
        <f>Besoins!F23</f>
        <v>kg</v>
      </c>
    </row>
    <row r="8">
      <c r="A8"/>
      <c r="B8" t="str">
        <f>Besoins!B11</f>
        <v>Graines de coriandre entieres</v>
      </c>
      <c r="C8" s="11">
        <f>Besoins!E11</f>
        <v>0.05</v>
      </c>
      <c r="D8" t="str">
        <f>Besoins!F11</f>
        <v>kg</v>
      </c>
    </row>
    <row r="9">
      <c r="A9"/>
      <c r="B9" t="str">
        <f>Besoins!B9</f>
        <v>Coriandre fraîche — à réactualiser</v>
      </c>
      <c r="C9" s="11">
        <f>Besoins!E9</f>
        <v>0.05</v>
      </c>
      <c r="D9" t="str">
        <f>Besoins!F9</f>
        <v>kg</v>
      </c>
    </row>
    <row r="10">
      <c r="A10"/>
      <c r="B10" t="s">
        <v>123</v>
      </c>
      <c r="C10" s="11">
        <f>'Besoins'!$B$2*7</f>
        <v>7</v>
      </c>
      <c r="D10" t="s">
        <v>38</v>
      </c>
    </row>
    <row r="11">
      <c r="A11" t="s" s="17">
        <v>124</v>
      </c>
      <c r="B11" t="str" s="14">
        <f>Procedure!D4</f>
        <v>Confectionner le roux — Dans un rondeau, faire fondre le beurre. Ajouter la farine. Melanger au fouet. Laisser cuire a feu doux sans coloration. Le roux blanchit et devient mousseux au terme de sa cuisson. Laisser refroidir le roux dans le rondeau qui servira ulterieurement a la confection de la sauce creme.</v>
      </c>
      <c r="C11"/>
      <c r="D11"/>
    </row>
    <row r="12">
      <c r="A12"/>
      <c r="B12" t="str">
        <f>Besoins!B20</f>
        <v>Beurre doux 82% MG plaquette</v>
      </c>
      <c r="C12" s="11">
        <f>Besoins!E20</f>
        <v>0.65</v>
      </c>
      <c r="D12" t="str">
        <f>Besoins!F20</f>
        <v>kg</v>
      </c>
    </row>
    <row r="13">
      <c r="A13"/>
      <c r="B13" t="str">
        <f>Besoins!B16</f>
        <v>Farine de blé T55</v>
      </c>
      <c r="C13" s="11">
        <f>Besoins!E16</f>
        <v>0.65</v>
      </c>
      <c r="D13" t="str">
        <f>Besoins!F16</f>
        <v>kg</v>
      </c>
    </row>
    <row r="14">
      <c r="A14" t="s" s="17">
        <v>125</v>
      </c>
      <c r="B14" t="str" s="14">
        <f>Procedure!D5</f>
        <v>Confectionner la sauce — Verser le fond de volaille bouillant sur le roux froid. Melanger au fouet. Ajouter a la sauce, le sel, le poivre blanc et la muscade en poudre. Laisser cuire a feu doux en veillant a ne pas faire attacher la sauce au fond du rondeau. Ajouter le jus de citron et la poudre de gingembre. Ajouter la creme fraiche. Au mixeur, monter la sauce pour la rendre onctueuse, fluide et legerement mousseuse. Rectifier l'assaisonnement. Respecter la procedure de fin de cuisson. Filmer et reserver au chaud a +63 degC.</v>
      </c>
      <c r="C14"/>
      <c r="D14"/>
    </row>
    <row r="15">
      <c r="A15"/>
      <c r="B15" t="str">
        <f>Besoins!B21</f>
        <v>Crème fraîche liquide 15% MG allégée</v>
      </c>
      <c r="C15" s="11">
        <f>Besoins!E21</f>
        <v>3</v>
      </c>
      <c r="D15" t="str">
        <f>Besoins!F21</f>
        <v>lt</v>
      </c>
    </row>
    <row r="16">
      <c r="A16"/>
      <c r="B16" t="str">
        <f>Besoins!B15</f>
        <v>Jus de citron type pulco 70cl</v>
      </c>
      <c r="C16" s="11">
        <f>Besoins!E15</f>
        <v>0.2</v>
      </c>
      <c r="D16" t="str">
        <f>Besoins!F15</f>
        <v>lt</v>
      </c>
    </row>
    <row r="17">
      <c r="A17"/>
      <c r="B17" t="s">
        <v>126</v>
      </c>
      <c r="C17" s="11">
        <f>'Besoins'!$B$2*0.073</f>
        <v>0.073</v>
      </c>
      <c r="D17" t="s">
        <v>34</v>
      </c>
    </row>
    <row r="18">
      <c r="A18"/>
      <c r="B18" t="str">
        <f>Besoins!B14</f>
        <v>Poivre blanc moulu</v>
      </c>
      <c r="C18" s="11">
        <f>Besoins!E14</f>
        <v>0.007</v>
      </c>
      <c r="D18" t="str">
        <f>Besoins!F14</f>
        <v>kg</v>
      </c>
    </row>
    <row r="19">
      <c r="A19"/>
      <c r="B19" t="str">
        <f>Besoins!B13</f>
        <v>Piment de Cayenne</v>
      </c>
      <c r="C19" s="11">
        <f>Besoins!E13</f>
        <v>0.002</v>
      </c>
      <c r="D19" t="str">
        <f>Besoins!F13</f>
        <v>kg</v>
      </c>
    </row>
    <row r="20">
      <c r="A20"/>
      <c r="B20" t="str">
        <f>Besoins!B7</f>
        <v>GINGEMBRE EN POUDRE</v>
      </c>
      <c r="C20" s="11">
        <f>Besoins!E7</f>
        <v>0.002</v>
      </c>
      <c r="D20" t="str">
        <f>Besoins!F7</f>
        <v>kg</v>
      </c>
    </row>
    <row r="21">
      <c r="A21" t="s" s="17">
        <v>127</v>
      </c>
      <c r="B21" t="str" s="14">
        <f>Procedure!D6</f>
        <v>Marquer la cuisson des escalopines — Prechauffer le four sur la position chaleur seche a +110/120 degC. Mettre le marquage vapeur dans un bac GN 1/1 H 45. Mettre a votre portee les grilles de cuisson GN 1/1. Enduire les escalopes de marquage vapeur. Disposer les escalopines sur les grilles de cuisson. Etager les grilles sur l'echelle de cuisson. Piquer la sonde de cuisson au coeur d'une escalope. Enfourner et cuire. Atteindre +72 degC a coeur. Stopper la source de chaleur et laisser encore 2 minutes dans le four. Respecter la procedure de fin de cuisson. Disposer 40 escalopines cuites par bac GN 1/1 H 65 de service.</v>
      </c>
      <c r="C21"/>
      <c r="D21"/>
    </row>
    <row r="22">
      <c r="A22" t="s" s="17">
        <v>128</v>
      </c>
      <c r="B22" t="str" s="14">
        <f>Procedure!D7</f>
        <v>Terminer la preparation des escalopines de volaille — Napper les escalopines de sauce. Agiter d'un mouvement circulaire les bacs, de facon a lier les escalopines a la sauce. Filmer et stocker en armoire chaude. Maintenir a la temperature de +63 degC en attente de consommation.</v>
      </c>
      <c r="C22"/>
      <c r="D22"/>
    </row>
    <row r="23">
      <c r="A23" t="s" s="17">
        <v>129</v>
      </c>
      <c r="B23" t="str" s="14">
        <f>Procedure!D8</f>
        <v>Dresser et servir — Dresser deux escalopines par assiette. Napper de sauce. Parsemer de grains de coriandre concasses. Decorer avec une ou deux feuilles de coriandre fraiche. Accompagner de pommes de terre sautees, de pates, de puree, de gratin dauphinois, etc.</v>
      </c>
      <c r="C23"/>
      <c r="D23"/>
    </row>
    <row r="24">
      <c r="A24"/>
      <c r="B24"/>
      <c r="C24"/>
      <c r="D24"/>
    </row>
    <row r="25">
      <c r="A25" t="s" s="16">
        <v>130</v>
      </c>
      <c r="B25"/>
      <c r="C25"/>
      <c r="D25"/>
    </row>
    <row r="26">
      <c r="A26" t="s" s="17">
        <v>121</v>
      </c>
      <c r="B26" t="str" s="14">
        <f>Procedure!D9</f>
        <v>ALTERNATIVE NATURELLE EXISTE (sans E621/dextrose) : voir </v>
      </c>
      <c r="C26"/>
      <c r="D26"/>
    </row>
    <row r="27">
      <c r="A27"/>
      <c r="B27" t="str">
        <f>Besoins!B12</f>
        <v>Paprika en poudre</v>
      </c>
      <c r="C27" s="11">
        <f>Besoins!E12</f>
        <v>0.12</v>
      </c>
      <c r="D27" t="str">
        <f>Besoins!F12</f>
        <v>kg</v>
      </c>
    </row>
    <row r="28">
      <c r="A28"/>
      <c r="B28" t="str">
        <f>Besoins!B18</f>
        <v>Dextrose monohydraté (glucose cristal)</v>
      </c>
      <c r="C28" s="11">
        <f>Besoins!E18</f>
        <v>0.06</v>
      </c>
      <c r="D28" t="str">
        <f>Besoins!F18</f>
        <v>kg</v>
      </c>
    </row>
    <row r="29">
      <c r="A29"/>
      <c r="B29" t="str">
        <f>Besoins!B10</f>
        <v>Glutamate monosodique E621 (exhausteur de gout)</v>
      </c>
      <c r="C29" s="11">
        <f>Besoins!E10</f>
        <v>0.021</v>
      </c>
      <c r="D29" t="str">
        <f>Besoins!F10</f>
        <v>kg</v>
      </c>
    </row>
    <row r="30">
      <c r="A30"/>
      <c r="B30" t="s">
        <v>126</v>
      </c>
      <c r="C30" s="11">
        <f>'Besoins'!$B$2*0.045</f>
        <v>0.045</v>
      </c>
      <c r="D30" t="s">
        <v>34</v>
      </c>
    </row>
    <row r="31">
      <c r="A31"/>
      <c r="B31" t="str">
        <f>Besoins!B19</f>
        <v>Huile de tournesol raffinée vrac</v>
      </c>
      <c r="C31" s="11">
        <f>Besoins!E19</f>
        <v>0.054</v>
      </c>
      <c r="D31" t="str">
        <f>Besoins!F19</f>
        <v>kg</v>
      </c>
    </row>
    <row r="32">
      <c r="A32"/>
      <c r="B32"/>
      <c r="C32"/>
      <c r="D32"/>
    </row>
    <row r="33">
      <c r="A33" t="s" s="16">
        <v>131</v>
      </c>
      <c r="B33"/>
      <c r="C33"/>
      <c r="D33"/>
    </row>
    <row r="34">
      <c r="A34" t="s" s="17">
        <v>121</v>
      </c>
      <c r="B34" t="str" s="14">
        <f>"[DISSOUDRE] "&amp;Procedure!D10</f>
        <v>[DISSOUDRE] Délayer la poudre dans l'eau froide en fouettant, puis porter à ébullition en remuant régulièrement.</v>
      </c>
      <c r="C34"/>
      <c r="D34"/>
    </row>
    <row r="35">
      <c r="A35"/>
      <c r="B35" t="str">
        <f>Besoins!B8</f>
        <v>EAU</v>
      </c>
      <c r="C35" s="11">
        <f>Besoins!E8</f>
        <v>6.825</v>
      </c>
      <c r="D35" t="str">
        <f>Besoins!F8</f>
        <v>lt</v>
      </c>
    </row>
    <row r="36">
      <c r="A36"/>
      <c r="B36" t="str">
        <f>Besoins!B17</f>
        <v>Fonds Brun Lié (Knorr Professional)</v>
      </c>
      <c r="C36" s="11">
        <f>Besoins!E17</f>
        <v>0.175</v>
      </c>
      <c r="D36" t="str">
        <f>Besoins!F17</f>
        <v>kg</v>
      </c>
    </row>
    <row r="37">
      <c r="A37"/>
      <c r="B37"/>
      <c r="C37"/>
      <c r="D37"/>
    </row>
    <row r="38">
      <c r="A38" t="s" s="18">
        <v>21</v>
      </c>
      <c r="B38"/>
      <c r="C38"/>
      <c r="D38"/>
    </row>
  </sheetData>
  <sheetProtection sheet="1" formatRows="0" formatColumns="0"/>
  <mergeCells count="15">
    <mergeCell ref="A1:D1"/>
    <mergeCell ref="A2:D2"/>
    <mergeCell ref="A4:D4"/>
    <mergeCell ref="B5:D5"/>
    <mergeCell ref="B6:D6"/>
    <mergeCell ref="B11:D11"/>
    <mergeCell ref="B14:D14"/>
    <mergeCell ref="B21:D21"/>
    <mergeCell ref="B22:D22"/>
    <mergeCell ref="B23:D23"/>
    <mergeCell ref="A25:D25"/>
    <mergeCell ref="B26:D26"/>
    <mergeCell ref="A33:D33"/>
    <mergeCell ref="B34:D34"/>
    <mergeCell ref="A38:D3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2026-09-15T23:03:30Z</dcterms:created>
  <dc:title>ESCALOPINES DE VOLAILLE A LA CR</dc:title>
  <dc:subject/>
  <dc:creator>CUIS.web</dc:creator>
  <cp:lastModifiedBy/>
  <cp:keywords/>
  <dc:description>Export automatique — moteur récursif d'origine : Bernard Vandendaele</dc:description>
  <cp:category/>
  <dc:language>en-US</dc:language>
  <dcterms:modified xsi:type="dcterms:W3CDTF">2026-09-15T23:03:30Z</dcterms:modified>
  <cp:revision>1</cp:revision>
</cp:coreProperties>
</file>