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<sst xmlns="http://schemas.openxmlformats.org/spreadsheetml/2006/main" count="53" uniqueCount="53">
  <si>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</si>
  <si>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</si>
  <si>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</si>
  <si>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</si>
  <si>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</si>
  <si>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</si>
  <si>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</si>
  <si>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</si>
  <si>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</si>
  <si>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</si>
  <si>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</si>
  <si>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</si>
  <si>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</si>
  <si>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</si>
  <si>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</si>
  <si>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</si>
  <si>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EPI-PIMENT-CAYE</t>
  </si>
  <si>
    <t>Piment de Cayenne</t>
  </si>
  <si>
    <t>Épices en poudre et graines</t>
  </si>
  <si>
    <t>kg</t>
  </si>
  <si>
    <t>EPI-POIVRE-BLAN</t>
  </si>
  <si>
    <t>Poivre blanc moulu</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</si>
  <si>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</si>
  <si>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</si>
  <si>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</si>
  <si>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</si>
  <si>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</si>
  <si>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</si>
  <si>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</si>
  <si>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</si>
  <si>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</si>
  <si>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</si>
  <si>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</si>
  <si>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</si>
  <si>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</si>
  <si>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BEURRE FONDU</t>
  </si>
  <si>
    <t>Niveau</t>
  </si>
  <si>
    <t>Composant</t>
  </si>
  <si>
    <t>Type</t>
  </si>
  <si>
    <t>Quantité (× multiplicateur, voir feuille Besoins)</t>
  </si>
  <si>
    <t>recette</t>
  </si>
  <si>
    <t xml:space="preserve">    ↳ EAU</t>
  </si>
  <si>
    <t>matiere</t>
  </si>
  <si>
    <t xml:space="preserve">    ↳ Sel fin de cuisine</t>
  </si>
  <si>
    <t xml:space="preserve">    ↳ Poivre blanc moulu</t>
  </si>
  <si>
    <t xml:space="preserve">    ↳ Piment de Cayenne</t>
  </si>
  <si>
    <t xml:space="preserve">    ↳ Beurre doux 82% MG plaquette</t>
  </si>
  <si>
    <t>Fiche technique — BEURRE FONDU</t>
  </si>
  <si>
    <t>BEURRE FONDU  GRO_CDC_207B</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</si>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</sst>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E7*0.003</f>
        <v>0.006</v>
      </c>
    </row>
    <row r="8">
      <c r="A8" t="s">
        <v>16</v>
      </c>
      <c r="B8" t="s">
        <v>17</v>
      </c>
      <c r="C8" t="s">
        <v>18</v>
      </c>
      <c r="D8" s="4">
        <v>0.003</v>
      </c>
      <c r="E8" s="6">
        <f>D8*$B$2</f>
        <v>0.003</v>
      </c>
      <c r="F8" t="s">
        <v>19</v>
      </c>
      <c r="G8" s="9">
        <f>E8*9.8</f>
        <v>0.0294</v>
      </c>
    </row>
    <row r="9">
      <c r="A9" t="s">
        <v>20</v>
      </c>
      <c r="B9" t="s">
        <v>21</v>
      </c>
      <c r="C9" t="s">
        <v>18</v>
      </c>
      <c r="D9" s="4">
        <v>0.015</v>
      </c>
      <c r="E9" s="6">
        <f>D9*$B$2</f>
        <v>0.015</v>
      </c>
      <c r="F9" t="s">
        <v>19</v>
      </c>
      <c r="G9" s="9">
        <f>E9*14.8</f>
        <v>0.222</v>
      </c>
    </row>
    <row r="10">
      <c r="A10" t="s">
        <v>22</v>
      </c>
      <c r="B10" t="s">
        <v>23</v>
      </c>
      <c r="C10" t="s">
        <v>24</v>
      </c>
      <c r="D10" s="4">
        <v>4.5</v>
      </c>
      <c r="E10" s="6">
        <f>D10*$B$2</f>
        <v>4.5</v>
      </c>
      <c r="F10" t="s">
        <v>19</v>
      </c>
      <c r="G10" s="9">
        <f>E10*5.2</f>
        <v>23.4</v>
      </c>
    </row>
    <row r="11">
      <c r="A11" t="s">
        <v>25</v>
      </c>
      <c r="B11" t="s">
        <v>26</v>
      </c>
      <c r="C11" t="s">
        <v>27</v>
      </c>
      <c r="D11" s="4">
        <v>0.05</v>
      </c>
      <c r="E11" s="6">
        <f>D11*$B$2</f>
        <v>0.05</v>
      </c>
      <c r="F11" t="s">
        <v>19</v>
      </c>
      <c r="G11" s="9">
        <f>E11*0.35</f>
        <v>0.0175</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c r="D2" t="inlineStr" s="12">
        <is>
          <t>Mise en place du poste de travail — Vérifier les D.L.C., peser les denrées, sélectionner le matériel. Désinfecter le matériel et le poste de travail suivant les protocoles.</t>
        </is>
      </c>
      <c r="E2" t="s" s="12"/>
      <c r="F2"/>
    </row>
    <row r="3">
      <c r="A3" t="s">
        <v>35</v>
      </c>
      <c r="B3">
        <v>2</v>
      </c>
      <c r="C3"/>
      <c r="D3" t="inlineStr" s="12">
        <is>
          <t>Réduction pour le beurre fondu — Dans la cuve du batteur, mettre l'eau, le jus de citron, le sel fin, le poivre blanc et le poivre de Cayenne. Porter à ébullition tous les éléments dans la cuve du batteur.</t>
        </is>
      </c>
      <c r="E3" t="s" s="12"/>
      <c r="F3"/>
    </row>
    <row r="4">
      <c r="A4" t="s">
        <v>35</v>
      </c>
      <c r="B4">
        <v>3</v>
      </c>
      <c r="C4"/>
      <c r="D4" t="inlineStr" s="12">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4" t="s" s="12"/>
      <c r="F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35</v>
      </c>
      <c r="C2" t="s">
        <v>40</v>
      </c>
      <c r="D2" s="6">
        <f>'Besoins'!$B$2*100</f>
        <v>100</v>
      </c>
      <c r="E2" t="s">
        <v>3</v>
      </c>
    </row>
    <row r="3">
      <c r="A3">
        <v>1</v>
      </c>
      <c r="B3" t="s">
        <v>41</v>
      </c>
      <c r="C3" t="s">
        <v>42</v>
      </c>
      <c r="D3" s="6">
        <f>'Besoins'!$B$2*2</f>
        <v>2</v>
      </c>
      <c r="E3" t="s">
        <v>15</v>
      </c>
    </row>
    <row r="4">
      <c r="A4">
        <v>1</v>
      </c>
      <c r="B4" t="s">
        <v>43</v>
      </c>
      <c r="C4" t="s">
        <v>42</v>
      </c>
      <c r="D4" s="6">
        <f>'Besoins'!$B$2*0.05</f>
        <v>0.05</v>
      </c>
      <c r="E4" t="s">
        <v>19</v>
      </c>
    </row>
    <row r="5">
      <c r="A5">
        <v>1</v>
      </c>
      <c r="B5" t="s">
        <v>44</v>
      </c>
      <c r="C5" t="s">
        <v>42</v>
      </c>
      <c r="D5" s="6">
        <f>'Besoins'!$B$2*0.015</f>
        <v>0.015</v>
      </c>
      <c r="E5" t="s">
        <v>19</v>
      </c>
    </row>
    <row r="6">
      <c r="A6">
        <v>1</v>
      </c>
      <c r="B6" t="s">
        <v>45</v>
      </c>
      <c r="C6" t="s">
        <v>42</v>
      </c>
      <c r="D6" s="6">
        <f>'Besoins'!$B$2*0.003</f>
        <v>0.003</v>
      </c>
      <c r="E6" t="s">
        <v>19</v>
      </c>
    </row>
    <row r="7">
      <c r="A7">
        <v>1</v>
      </c>
      <c r="B7" t="s">
        <v>46</v>
      </c>
      <c r="C7" t="s">
        <v>42</v>
      </c>
      <c r="D7" s="6">
        <f>'Besoins'!$B$2*4.5</f>
        <v>4.5</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47</v>
      </c>
      <c r="B1"/>
      <c r="C1"/>
      <c r="D1"/>
    </row>
    <row r="2">
      <c r="A2" t="str" s="13">
        <f>"GRO_CDC_207B · GRO.SAUCES · référence : "&amp;Besoins!B3&amp;" "&amp;Besoins!C3&amp;" · multiplicateur réglable sur la feuille ""Besoins"""</f>
        <v>GRO_CDC_207B · GRO.SAUCES · référence : 100 pc · multiplicateur réglable sur la feuille </v>
      </c>
      <c r="B2"/>
      <c r="C2"/>
      <c r="D2"/>
    </row>
    <row r="3">
      <c r="A3"/>
      <c r="B3"/>
      <c r="C3"/>
      <c r="D3"/>
    </row>
    <row r="4">
      <c r="A4" t="s" s="14">
        <v>48</v>
      </c>
      <c r="B4"/>
      <c r="C4"/>
      <c r="D4"/>
    </row>
    <row r="5">
      <c r="A5" t="s" s="15">
        <v>49</v>
      </c>
      <c r="B5" t="str" s="12">
        <f>Procedure!D2</f>
        <v>Mise en place du poste de travail — Vérifier les D.L.C., peser les denrées, sélectionner le matériel. Désinfecter le matériel et le poste de travail suivant les protocoles.</v>
      </c>
      <c r="C5"/>
      <c r="D5"/>
    </row>
    <row r="6">
      <c r="A6" t="s" s="15">
        <v>50</v>
      </c>
      <c r="B6" t="str" s="12">
        <f>Procedure!D3</f>
        <v>Réduction pour le beurre fondu — Dans la cuve du batteur, mettre l'eau, le jus de citron, le sel fin, le poivre blanc et le poivre de Cayenne. Porter à ébullition tous les éléments dans la cuve du batteur.</v>
      </c>
      <c r="C6"/>
      <c r="D6"/>
    </row>
    <row r="7">
      <c r="A7"/>
      <c r="B7" t="str">
        <f>Besoins!B7</f>
        <v>EAU</v>
      </c>
      <c r="C7" s="6">
        <f>Besoins!E7</f>
        <v>2</v>
      </c>
      <c r="D7" t="str">
        <f>Besoins!F7</f>
        <v>lt</v>
      </c>
    </row>
    <row r="8">
      <c r="A8"/>
      <c r="B8" t="str">
        <f>Besoins!B11</f>
        <v>Sel fin de cuisine</v>
      </c>
      <c r="C8" s="6">
        <f>Besoins!E11</f>
        <v>0.05</v>
      </c>
      <c r="D8" t="str">
        <f>Besoins!F11</f>
        <v>kg</v>
      </c>
    </row>
    <row r="9">
      <c r="A9"/>
      <c r="B9" t="str">
        <f>Besoins!B9</f>
        <v>Poivre blanc moulu</v>
      </c>
      <c r="C9" s="6">
        <f>Besoins!E9</f>
        <v>0.015</v>
      </c>
      <c r="D9" t="str">
        <f>Besoins!F9</f>
        <v>kg</v>
      </c>
    </row>
    <row r="10">
      <c r="A10"/>
      <c r="B10" t="str">
        <f>Besoins!B8</f>
        <v>Piment de Cayenne</v>
      </c>
      <c r="C10" s="6">
        <f>Besoins!E8</f>
        <v>0.003</v>
      </c>
      <c r="D10" t="str">
        <f>Besoins!F8</f>
        <v>kg</v>
      </c>
    </row>
    <row r="11">
      <c r="A11" t="s" s="15">
        <v>51</v>
      </c>
      <c r="B11" t="str" s="12">
        <f>Procedure!D4</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1"/>
      <c r="D11"/>
    </row>
    <row r="12">
      <c r="A12"/>
      <c r="B12" t="str">
        <f>Besoins!B10</f>
        <v>Beurre doux 82% MG plaquette</v>
      </c>
      <c r="C12" s="6">
        <f>Besoins!E10</f>
        <v>4.5</v>
      </c>
      <c r="D12" t="str">
        <f>Besoins!F10</f>
        <v>kg</v>
      </c>
    </row>
    <row r="13">
      <c r="A13"/>
      <c r="B13"/>
      <c r="C13"/>
      <c r="D13"/>
    </row>
    <row r="14">
      <c r="A14" t="s" s="16">
        <v>52</v>
      </c>
      <c r="B14"/>
      <c r="C14"/>
      <c r="D14"/>
    </row>
  </sheetData>
  <sheetProtection sheet="1" formatRows="0" formatColumns="0"/>
  <mergeCells count="7">
    <mergeCell ref="A1:D1"/>
    <mergeCell ref="A2:D2"/>
    <mergeCell ref="A4:D4"/>
    <mergeCell ref="B5:D5"/>
    <mergeCell ref="B6:D6"/>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2026-09-15T23:03:52Z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2026-09-15T23:03:52Z</dcterms:modified>
  <cp:revision>1</cp:revision>
</cp:coreProperties>
</file>