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<sst xmlns="http://schemas.openxmlformats.org/spreadsheetml/2006/main" count="84" uniqueCount="84">
  <si>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</si>
  <si>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</si>
  <si>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GÉNOISE AUX POMMES</t>
  </si>
  <si>
    <t>Code</t>
  </si>
  <si>
    <t>GRO_CDC_231</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</si>
  <si>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</si>
  <si>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</si>
  <si>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</si>
  <si>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</si>
  <si>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</si>
  <si>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</si>
  <si>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</si>
  <si>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</si>
  <si>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</si>
  <si>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</si>
  <si>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</si>
  <si>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</si>
  <si>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</si>
  <si>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</si>
  <si>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</si>
  <si>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</si>
  <si>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</si>
  <si>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</si>
  <si>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</si>
  <si>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</si>
  <si>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</si>
  <si>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</si>
  <si>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</si>
  <si>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</si>
  <si>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</si>
  <si>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</si>
  <si>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EPI-CANNELLE-POW</t>
  </si>
  <si>
    <t>Cannelle en poudre</t>
  </si>
  <si>
    <t>Épices en poudre et graines</t>
  </si>
  <si>
    <t>kg</t>
  </si>
  <si>
    <t>FAR-T55</t>
  </si>
  <si>
    <t>Farine de blé T55</t>
  </si>
  <si>
    <t>Farines de blé</t>
  </si>
  <si>
    <t>BEU-DOUX</t>
  </si>
  <si>
    <t>Beurre doux 82% MG plaquette</t>
  </si>
  <si>
    <t>Beurres et margarines</t>
  </si>
  <si>
    <t>RNM57209490</t>
  </si>
  <si>
    <t>POIVRON rouge France biologique</t>
  </si>
  <si>
    <t>Fruits et légumes bio</t>
  </si>
  <si>
    <t>OVO-ENT-LIQ</t>
  </si>
  <si>
    <t>Oeuf entier liquide pasteurisé</t>
  </si>
  <si>
    <t>Ovoproduits</t>
  </si>
  <si>
    <t>SUC-BLANC</t>
  </si>
  <si>
    <t>Sucre blanc cristal sac 25 kg</t>
  </si>
  <si>
    <t>Sucres et édulcorants</t>
  </si>
  <si>
    <t>SUC-GLACE</t>
  </si>
  <si>
    <t>Sucre glace tamisé</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</si>
  <si>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</si>
  <si>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</si>
  <si>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</si>
  <si>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</si>
  <si>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</si>
  <si>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</si>
  <si>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</si>
  <si>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</si>
  <si>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</si>
  <si>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</si>
  <si>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Oeuf entier liquide pasteurisé</t>
  </si>
  <si>
    <t>lt</t>
  </si>
  <si>
    <t xml:space="preserve">    ↳ POIVRON rouge France biologique</t>
  </si>
  <si>
    <t xml:space="preserve">    ↳ Cannelle en poudre</t>
  </si>
  <si>
    <t xml:space="preserve">    ↳ Beurre doux 82% MG plaquette</t>
  </si>
  <si>
    <t xml:space="preserve">    ↳ Sucre glace tamisé</t>
  </si>
  <si>
    <t>Recette</t>
  </si>
  <si>
    <t>#</t>
  </si>
  <si>
    <t>Verbe</t>
  </si>
  <si>
    <t>Étape</t>
  </si>
  <si>
    <t>Précision technique</t>
  </si>
  <si>
    <t>Durée</t>
  </si>
  <si>
    <t>Fiche technique — GÉNOISE AUX POMMES</t>
  </si>
  <si>
    <t>GÉNOISE AUX POMMES  GRO_CDC_231</t>
  </si>
  <si>
    <t>1.</t>
  </si>
  <si>
    <t>2.</t>
  </si>
  <si>
    <t xml:space="preserve">    Farine de blé T55</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</si>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</sst>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44.9125</v>
      </c>
    </row>
    <row r="12">
      <c r="A12" t="s" s="3">
        <v>16</v>
      </c>
      <c r="B12" s="4">
        <v>0.449125</v>
      </c>
    </row>
    <row r="13">
      <c r="A13"/>
      <c r="B13"/>
    </row>
    <row r="14">
      <c r="A14" t="s" s="5">
        <v>17</v>
      </c>
      <c r="B14" t="s" s="5">
        <v>14</v>
      </c>
    </row>
    <row r="15">
      <c r="A15" t="s" s="5">
        <v>18</v>
      </c>
      <c r="B15" s="6">
        <v>44.9125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E7*10.5</f>
        <v>0.084</v>
      </c>
    </row>
    <row r="8">
      <c r="A8" t="s">
        <v>35</v>
      </c>
      <c r="B8" t="s">
        <v>36</v>
      </c>
      <c r="C8" t="s">
        <v>37</v>
      </c>
      <c r="D8" s="9">
        <v>1.6</v>
      </c>
      <c r="E8" s="11">
        <f>D8*$B$2</f>
        <v>1.6</v>
      </c>
      <c r="F8" t="s">
        <v>34</v>
      </c>
      <c r="G8" s="4">
        <f>E8*0.56</f>
        <v>0.896</v>
      </c>
    </row>
    <row r="9">
      <c r="A9" t="s">
        <v>38</v>
      </c>
      <c r="B9" t="s">
        <v>39</v>
      </c>
      <c r="C9" t="s">
        <v>40</v>
      </c>
      <c r="D9" s="9">
        <v>0.2</v>
      </c>
      <c r="E9" s="11">
        <f>D9*$B$2</f>
        <v>0.2</v>
      </c>
      <c r="F9" t="s">
        <v>34</v>
      </c>
      <c r="G9" s="4">
        <f>E9*5.2</f>
        <v>1.04</v>
      </c>
    </row>
    <row r="10">
      <c r="A10" t="s">
        <v>41</v>
      </c>
      <c r="B10" t="s">
        <v>42</v>
      </c>
      <c r="C10" t="s">
        <v>43</v>
      </c>
      <c r="D10" s="9">
        <v>6</v>
      </c>
      <c r="E10" s="11">
        <f>D10*$B$2</f>
        <v>6</v>
      </c>
      <c r="F10" t="s">
        <v>34</v>
      </c>
      <c r="G10" s="4">
        <f>E10*5.6</f>
        <v>33.6</v>
      </c>
    </row>
    <row r="11">
      <c r="A11" t="s">
        <v>44</v>
      </c>
      <c r="B11" t="s">
        <v>45</v>
      </c>
      <c r="C11" t="s">
        <v>46</v>
      </c>
      <c r="D11" s="9">
        <v>2</v>
      </c>
      <c r="E11" s="11">
        <f>D11*$B$2</f>
        <v>2</v>
      </c>
      <c r="F11" t="s">
        <v>34</v>
      </c>
      <c r="G11" s="4">
        <f>E11*3.9</f>
        <v>7.8</v>
      </c>
    </row>
    <row r="12">
      <c r="A12" t="s">
        <v>47</v>
      </c>
      <c r="B12" t="s">
        <v>48</v>
      </c>
      <c r="C12" t="s">
        <v>49</v>
      </c>
      <c r="D12" s="9">
        <v>1.5</v>
      </c>
      <c r="E12" s="11">
        <f>D12*$B$2</f>
        <v>1.5</v>
      </c>
      <c r="F12" t="s">
        <v>34</v>
      </c>
      <c r="G12" s="4">
        <f>E12*0.82</f>
        <v>1.23</v>
      </c>
    </row>
    <row r="13">
      <c r="A13" t="s">
        <v>50</v>
      </c>
      <c r="B13" t="s">
        <v>51</v>
      </c>
      <c r="C13" t="s">
        <v>49</v>
      </c>
      <c r="D13" s="9">
        <v>0.25</v>
      </c>
      <c r="E13" s="11">
        <f>D13*$B$2</f>
        <v>0.25</v>
      </c>
      <c r="F13" t="s">
        <v>34</v>
      </c>
      <c r="G13" s="4">
        <f>E13*1.05</f>
        <v>0.2625</v>
      </c>
    </row>
    <row r="14">
      <c r="A14"/>
      <c r="B14"/>
      <c r="C14"/>
      <c r="D14"/>
      <c r="E14"/>
      <c r="F14" t="s" s="3">
        <v>52</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1.5</v>
      </c>
      <c r="E3" t="s">
        <v>34</v>
      </c>
      <c r="F3" t="s">
        <v>37</v>
      </c>
    </row>
    <row r="4">
      <c r="A4">
        <v>1</v>
      </c>
      <c r="B4" t="s">
        <v>61</v>
      </c>
      <c r="C4" t="s">
        <v>60</v>
      </c>
      <c r="D4" s="11">
        <v>1.5</v>
      </c>
      <c r="E4" t="s">
        <v>34</v>
      </c>
      <c r="F4" t="s">
        <v>49</v>
      </c>
    </row>
    <row r="5">
      <c r="A5">
        <v>1</v>
      </c>
      <c r="B5" t="s">
        <v>62</v>
      </c>
      <c r="C5" t="s">
        <v>60</v>
      </c>
      <c r="D5" s="11">
        <v>2</v>
      </c>
      <c r="E5" t="s">
        <v>63</v>
      </c>
      <c r="F5" t="s">
        <v>46</v>
      </c>
    </row>
    <row r="6">
      <c r="A6">
        <v>1</v>
      </c>
      <c r="B6" t="s">
        <v>64</v>
      </c>
      <c r="C6" t="s">
        <v>60</v>
      </c>
      <c r="D6" s="11">
        <v>6</v>
      </c>
      <c r="E6" t="s">
        <v>34</v>
      </c>
      <c r="F6" t="s">
        <v>43</v>
      </c>
    </row>
    <row r="7">
      <c r="A7">
        <v>1</v>
      </c>
      <c r="B7" t="s">
        <v>65</v>
      </c>
      <c r="C7" t="s">
        <v>60</v>
      </c>
      <c r="D7" s="11">
        <v>0.008</v>
      </c>
      <c r="E7" t="s">
        <v>34</v>
      </c>
      <c r="F7" t="s">
        <v>33</v>
      </c>
    </row>
    <row r="8">
      <c r="A8">
        <v>1</v>
      </c>
      <c r="B8" t="s">
        <v>66</v>
      </c>
      <c r="C8" t="s">
        <v>60</v>
      </c>
      <c r="D8" s="11">
        <v>0.2</v>
      </c>
      <c r="E8" t="s">
        <v>34</v>
      </c>
      <c r="F8" t="s">
        <v>40</v>
      </c>
    </row>
    <row r="9">
      <c r="A9">
        <v>1</v>
      </c>
      <c r="B9" t="s">
        <v>59</v>
      </c>
      <c r="C9" t="s">
        <v>60</v>
      </c>
      <c r="D9" s="11">
        <v>0.1</v>
      </c>
      <c r="E9" t="s">
        <v>34</v>
      </c>
      <c r="F9" t="s">
        <v>37</v>
      </c>
    </row>
    <row r="10">
      <c r="A10">
        <v>1</v>
      </c>
      <c r="B10" t="s">
        <v>67</v>
      </c>
      <c r="C10" t="s">
        <v>60</v>
      </c>
      <c r="D10" s="11">
        <v>0.25</v>
      </c>
      <c r="E10" t="s">
        <v>34</v>
      </c>
      <c r="F10"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t>
        </is>
      </c>
      <c r="E3" t="s" s="13"/>
      <c r="F3"/>
    </row>
    <row r="4">
      <c r="A4" t="s">
        <v>2</v>
      </c>
      <c r="B4">
        <v>3</v>
      </c>
      <c r="C4"/>
      <c r="D4" t="inlineStr" s="13">
        <is>
          <t>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3"/>
      <c r="F4"/>
    </row>
    <row r="5">
      <c r="A5" t="s">
        <v>2</v>
      </c>
      <c r="B5">
        <v>4</v>
      </c>
      <c r="C5"/>
      <c r="D5" t="inlineStr" s="13">
        <is>
          <t>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t>
        </is>
      </c>
      <c r="E5" t="s" s="13"/>
      <c r="F5"/>
    </row>
    <row r="6">
      <c r="A6" t="s">
        <v>2</v>
      </c>
      <c r="B6">
        <v>5</v>
      </c>
      <c r="C6"/>
      <c r="D6" t="inlineStr" s="13">
        <is>
          <t>Garnir les bacs — Répartir la pâte à génoise dans les 4 bacs avec une écumoire, en commençant par les angles des bacs. Égaliser, sans lisser, la surface avec une corne. Disposer les lamelles de pommes sur le dessus de la génoise.</t>
        </is>
      </c>
      <c r="E6" t="s" s="13"/>
      <c r="F6"/>
    </row>
    <row r="7">
      <c r="A7" t="s">
        <v>2</v>
      </c>
      <c r="B7">
        <v>6</v>
      </c>
      <c r="C7"/>
      <c r="D7" t="inlineStr" s="13">
        <is>
          <t>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t>
        </is>
      </c>
      <c r="E7" t="s" s="13"/>
      <c r="F7"/>
    </row>
    <row r="8">
      <c r="A8" t="s">
        <v>2</v>
      </c>
      <c r="B8">
        <v>7</v>
      </c>
      <c r="C8"/>
      <c r="D8" t="inlineStr" s="13">
        <is>
          <t>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74</v>
      </c>
      <c r="B1"/>
      <c r="C1"/>
      <c r="D1"/>
    </row>
    <row r="2">
      <c r="A2" t="str" s="14">
        <f>"GRO_CDC_231 · CUI.PATES · référence : "&amp;Besoins!B3&amp;" "&amp;Besoins!C3&amp;" · multiplicateur réglable sur la feuille ""Besoins"""</f>
        <v>GRO_CDC_231 · CUI.PATES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nécessaire. Laver et désinfecter le matériel et le poste de travail en suivant les protocoles.</v>
      </c>
      <c r="C5"/>
      <c r="D5"/>
    </row>
    <row r="6">
      <c r="A6" t="s" s="16">
        <v>77</v>
      </c>
      <c r="B6" t="str" s="13">
        <f>Procedure!D3</f>
        <v>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v>
      </c>
      <c r="C6"/>
      <c r="D6"/>
    </row>
    <row r="7">
      <c r="A7"/>
      <c r="B7" t="str">
        <f>Besoins!B10</f>
        <v>POIVRON rouge France biologique</v>
      </c>
      <c r="C7" s="11">
        <f>Besoins!E10</f>
        <v>6</v>
      </c>
      <c r="D7" t="str">
        <f>Besoins!F10</f>
        <v>kg</v>
      </c>
    </row>
    <row r="8">
      <c r="A8"/>
      <c r="B8" t="str">
        <f>Besoins!B7</f>
        <v>Cannelle en poudre</v>
      </c>
      <c r="C8" s="11">
        <f>Besoins!E7</f>
        <v>0.008</v>
      </c>
      <c r="D8" t="str">
        <f>Besoins!F7</f>
        <v>kg</v>
      </c>
    </row>
    <row r="9">
      <c r="A9"/>
      <c r="B9" t="str">
        <f>Besoins!B9</f>
        <v>Beurre doux 82% MG plaquette</v>
      </c>
      <c r="C9" s="11">
        <f>Besoins!E9</f>
        <v>0.2</v>
      </c>
      <c r="D9" t="str">
        <f>Besoins!F9</f>
        <v>kg</v>
      </c>
    </row>
    <row r="10">
      <c r="A10"/>
      <c r="B10" t="s">
        <v>78</v>
      </c>
      <c r="C10" s="11">
        <f>'Besoins'!$B$2*0.1</f>
        <v>0.1</v>
      </c>
      <c r="D10" t="s">
        <v>34</v>
      </c>
    </row>
    <row r="11">
      <c r="A11" t="s" s="16">
        <v>79</v>
      </c>
      <c r="B11" t="str" s="13">
        <f>Procedure!D4</f>
        <v>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v>
      </c>
      <c r="C11"/>
      <c r="D11"/>
    </row>
    <row r="12">
      <c r="A12"/>
      <c r="B12" t="str">
        <f>Besoins!B12</f>
        <v>Sucre blanc cristal sac 25 kg</v>
      </c>
      <c r="C12" s="11">
        <f>Besoins!E12</f>
        <v>1.5</v>
      </c>
      <c r="D12" t="str">
        <f>Besoins!F12</f>
        <v>kg</v>
      </c>
    </row>
    <row r="13">
      <c r="A13"/>
      <c r="B13" t="str">
        <f>Besoins!B11</f>
        <v>Oeuf entier liquide pasteurisé</v>
      </c>
      <c r="C13" s="11">
        <f>Besoins!E11</f>
        <v>2</v>
      </c>
      <c r="D13" t="str">
        <f>Besoins!F11</f>
        <v>lt</v>
      </c>
    </row>
    <row r="14">
      <c r="A14" t="s" s="16">
        <v>80</v>
      </c>
      <c r="B14" t="str" s="13">
        <f>Procedure!D5</f>
        <v>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v>
      </c>
      <c r="C14"/>
      <c r="D14"/>
    </row>
    <row r="15">
      <c r="A15"/>
      <c r="B15" t="s">
        <v>78</v>
      </c>
      <c r="C15" s="11">
        <f>'Besoins'!$B$2*1.5</f>
        <v>1.5</v>
      </c>
      <c r="D15" t="s">
        <v>34</v>
      </c>
    </row>
    <row r="16">
      <c r="A16" t="s" s="16">
        <v>81</v>
      </c>
      <c r="B16" t="str" s="13">
        <f>Procedure!D6</f>
        <v>Garnir les bacs — Répartir la pâte à génoise dans les 4 bacs avec une écumoire, en commençant par les angles des bacs. Égaliser, sans lisser, la surface avec une corne. Disposer les lamelles de pommes sur le dessus de la génoise.</v>
      </c>
      <c r="C16"/>
      <c r="D16"/>
    </row>
    <row r="17">
      <c r="A17" t="s" s="16">
        <v>82</v>
      </c>
      <c r="B17" t="str" s="13">
        <f>Procedure!D7</f>
        <v>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v>
      </c>
      <c r="C17"/>
      <c r="D17"/>
    </row>
    <row r="18">
      <c r="A18" t="s" s="16">
        <v>83</v>
      </c>
      <c r="B18" t="str" s="13">
        <f>Procedure!D8</f>
        <v>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v>
      </c>
      <c r="C18"/>
      <c r="D18"/>
    </row>
    <row r="19">
      <c r="A19"/>
      <c r="B19" t="str">
        <f>Besoins!B13</f>
        <v>Sucre glace tamisé</v>
      </c>
      <c r="C19" s="11">
        <f>Besoins!E13</f>
        <v>0.25</v>
      </c>
      <c r="D19" t="str">
        <f>Besoins!F13</f>
        <v>kg</v>
      </c>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11:D11"/>
    <mergeCell ref="B14:D14"/>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2026-09-17T05:01:28Z</dcterms:created>
  <dc:title>GÉNOISE AUX POMMES</dc:title>
  <dc:subject/>
  <dc:creator>CUIS.web</dc:creator>
  <cp:lastModifiedBy/>
  <cp:keywords/>
  <dc:description>Export automatique — moteur récursif d'origine : Bernard Vandendaele</dc:description>
  <cp:category/>
  <dc:language>en-US</dc:language>
  <dcterms:modified xsi:type="dcterms:W3CDTF">2026-09-17T05:01:28Z</dcterms:modified>
  <cp:revision>1</cp:revision>
</cp:coreProperties>
</file>