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<sst xmlns="http://schemas.openxmlformats.org/spreadsheetml/2006/main" count="57" uniqueCount="57">
  <si>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</si>
  <si>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</si>
  <si>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</si>
  <si>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</si>
  <si>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</si>
  <si>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</si>
  <si>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</si>
  <si>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</si>
  <si>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</si>
  <si>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</si>
  <si>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</si>
  <si>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</si>
  <si>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</si>
  <si>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</si>
  <si>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</si>
  <si>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</si>
  <si>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FAR-T55</t>
  </si>
  <si>
    <t>Farine de blé T55</t>
  </si>
  <si>
    <t>Farines de blé</t>
  </si>
  <si>
    <t>kg</t>
  </si>
  <si>
    <t>MARG-FEUILLETAGE</t>
  </si>
  <si>
    <t>Margarine de feuilletage 80% MG</t>
  </si>
  <si>
    <t>Beurres et margarines</t>
  </si>
  <si>
    <t>SEL-FIN</t>
  </si>
  <si>
    <t>Sel fin de cuisine</t>
  </si>
  <si>
    <t>Sels et condiments de base</t>
  </si>
  <si>
    <t>Total</t>
  </si>
  <si>
    <t>Recette</t>
  </si>
  <si>
    <t>#</t>
  </si>
  <si>
    <t>Verbe</t>
  </si>
  <si>
    <t>Étape</t>
  </si>
  <si>
    <t>Précision technique</t>
  </si>
  <si>
    <t>Durée</t>
  </si>
  <si>
    <t>PÂTE FEUILLETÉE (FEUILLETAGE RAPIDE)</t>
  </si>
  <si>
    <t>Cuisson du feuilletage — La cuisson s'effectue dans un four chauffé sur la position chaleur sèche à +190/200°C, clé fermée.</t>
  </si>
  <si>
    <t>Niveau</t>
  </si>
  <si>
    <t>Composant</t>
  </si>
  <si>
    <t>Type</t>
  </si>
  <si>
    <t>Quantité (× multiplicateur, voir feuille Besoins)</t>
  </si>
  <si>
    <t>recette</t>
  </si>
  <si>
    <t xml:space="preserve">    ↳ Farine de blé T55</t>
  </si>
  <si>
    <t>matiere</t>
  </si>
  <si>
    <t xml:space="preserve">    ↳ Margarine de feuilletage 80% MG</t>
  </si>
  <si>
    <t xml:space="preserve">    ↳ Eau (robinet - moy. France 2026)</t>
  </si>
  <si>
    <t xml:space="preserve">    ↳ Sel fin de cuisine</t>
  </si>
  <si>
    <t>Fiche technique — PÂTE FEUILLETÉE (FEUILLETAGE RAPIDE)</t>
  </si>
  <si>
    <t>PÂTE FEUILLETÉE (FEUILLETAGE RAPIDE)  GRO_CDC_215</t>
  </si>
  <si>
    <t>1.</t>
  </si>
  <si>
    <t>2.</t>
  </si>
  <si>
    <t>3.</t>
  </si>
  <si>
    <t>4.</t>
  </si>
  <si>
    <t>5.</t>
  </si>
  <si>
    <t>6.</t>
  </si>
  <si>
    <t>7.</t>
  </si>
  <si>
    <t>8.</t>
  </si>
  <si>
    <t>9.</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</si>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</sst>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1.4</v>
      </c>
      <c r="E7" s="6">
        <f>D7*$B$2</f>
        <v>1.4</v>
      </c>
      <c r="F7" t="s">
        <v>15</v>
      </c>
      <c r="G7" s="8">
        <f>E7*0.0043</f>
        <v>0.00602</v>
      </c>
    </row>
    <row r="8">
      <c r="A8" t="s">
        <v>16</v>
      </c>
      <c r="B8" t="s">
        <v>17</v>
      </c>
      <c r="C8" t="s">
        <v>18</v>
      </c>
      <c r="D8" s="4">
        <v>2.5</v>
      </c>
      <c r="E8" s="6">
        <f>D8*$B$2</f>
        <v>2.5</v>
      </c>
      <c r="F8" t="s">
        <v>19</v>
      </c>
      <c r="G8" s="8">
        <f>E8*0.56</f>
        <v>1.4</v>
      </c>
    </row>
    <row r="9">
      <c r="A9" t="s">
        <v>20</v>
      </c>
      <c r="B9" t="s">
        <v>21</v>
      </c>
      <c r="C9" t="s">
        <v>22</v>
      </c>
      <c r="D9" s="4">
        <v>1.9</v>
      </c>
      <c r="E9" s="6">
        <f>D9*$B$2</f>
        <v>1.9</v>
      </c>
      <c r="F9" t="s">
        <v>19</v>
      </c>
      <c r="G9" s="8">
        <f>E9*3.8</f>
        <v>7.22</v>
      </c>
    </row>
    <row r="10">
      <c r="A10" t="s">
        <v>23</v>
      </c>
      <c r="B10" t="s">
        <v>24</v>
      </c>
      <c r="C10" t="s">
        <v>25</v>
      </c>
      <c r="D10" s="4">
        <v>0.06</v>
      </c>
      <c r="E10" s="6">
        <f>D10*$B$2</f>
        <v>0.06</v>
      </c>
      <c r="F10" t="s">
        <v>19</v>
      </c>
      <c r="G10" s="8">
        <f>E10*0.35</f>
        <v>0.021</v>
      </c>
    </row>
    <row r="11">
      <c r="A11"/>
      <c r="B11"/>
      <c r="C11"/>
      <c r="D11"/>
      <c r="E11"/>
      <c r="F11" t="s" s="9">
        <v>26</v>
      </c>
      <c r="G11" s="10">
        <f>SUM(G7:G10)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27</v>
      </c>
      <c r="B1" t="s" s="7">
        <v>28</v>
      </c>
      <c r="C1" t="s" s="7">
        <v>29</v>
      </c>
      <c r="D1" t="s" s="7">
        <v>30</v>
      </c>
      <c r="E1" t="s" s="7">
        <v>31</v>
      </c>
      <c r="F1" t="s" s="7">
        <v>32</v>
      </c>
    </row>
    <row r="2">
      <c r="A2" t="s">
        <v>33</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33</v>
      </c>
      <c r="B3">
        <v>2</v>
      </c>
      <c r="C3"/>
      <c r="D3" t="inlineStr" s="11">
        <is>
          <t>Préparations préliminaires — Couper la margarine en gros cubes de 2cm de côté. Réserver au froid en attente d'utilisation. Dans une calotte, faire dissoudre le sel fin dans un peu d'eau. Tamiser la farine.</t>
        </is>
      </c>
      <c r="E3" t="s" s="11"/>
      <c r="F3"/>
    </row>
    <row r="4">
      <c r="A4" t="s">
        <v>33</v>
      </c>
      <c r="B4">
        <v>3</v>
      </c>
      <c r="C4"/>
      <c r="D4" t="inlineStr" s="11">
        <is>
          <t>Confectionner la pâte feuilletée rapide (faire la détrempe) — Dans la cuve du batteur, mettre la farine, le sel fin. Au crochet, en première vitesse, mélanger la farine et le sel fin, puis hydrater la pâte en faisant couler l'eau en petit filet.</t>
        </is>
      </c>
      <c r="E4" t="s" s="11"/>
      <c r="F4"/>
    </row>
    <row r="5">
      <c r="A5" t="s">
        <v>33</v>
      </c>
      <c r="B5">
        <v>4</v>
      </c>
      <c r="C5"/>
      <c r="D5" t="inlineStr" s="11">
        <is>
          <t>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t>
        </is>
      </c>
      <c r="E5" t="s" s="11"/>
      <c r="F5"/>
    </row>
    <row r="6">
      <c r="A6" t="s">
        <v>33</v>
      </c>
      <c r="B6">
        <v>5</v>
      </c>
      <c r="C6"/>
      <c r="D6" t="inlineStr" s="11">
        <is>
          <t>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t>
        </is>
      </c>
      <c r="E6" t="s" s="11"/>
      <c r="F6"/>
    </row>
    <row r="7">
      <c r="A7" t="s">
        <v>33</v>
      </c>
      <c r="B7">
        <v>6</v>
      </c>
      <c r="C7"/>
      <c r="D7" t="inlineStr" s="11">
        <is>
          <t>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t>
        </is>
      </c>
      <c r="E7" t="s" s="11"/>
      <c r="F7"/>
    </row>
    <row r="8">
      <c r="A8" t="s">
        <v>33</v>
      </c>
      <c r="B8">
        <v>7</v>
      </c>
      <c r="C8"/>
      <c r="D8" t="inlineStr" s="11">
        <is>
          <t>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t>
        </is>
      </c>
      <c r="E8" t="s" s="11"/>
      <c r="F8"/>
    </row>
    <row r="9">
      <c r="A9" t="s">
        <v>33</v>
      </c>
      <c r="B9">
        <v>8</v>
      </c>
      <c r="C9"/>
      <c r="D9" t="inlineStr" s="11">
        <is>
          <t>Façonner la pâte feuilletée — Détailler et façonner la pâte suivant le type de pâtisserie à réaliser, avec une épaisseur en général de 2,5mm. Stocker au froid la réalisation et donner un temps de repos de 45 à 60 minutes avant la cuisson.</t>
        </is>
      </c>
      <c r="E9" t="s" s="11"/>
      <c r="F9"/>
    </row>
    <row r="10">
      <c r="A10" t="s">
        <v>33</v>
      </c>
      <c r="B10">
        <v>9</v>
      </c>
      <c r="C10"/>
      <c r="D10" t="s" s="11">
        <v>34</v>
      </c>
      <c r="E10" t="s" s="11"/>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35</v>
      </c>
      <c r="B1" t="s" s="7">
        <v>36</v>
      </c>
      <c r="C1" t="s" s="7">
        <v>37</v>
      </c>
      <c r="D1" t="s" s="7">
        <v>38</v>
      </c>
      <c r="E1" t="s" s="7">
        <v>10</v>
      </c>
    </row>
    <row r="2">
      <c r="A2">
        <v>0</v>
      </c>
      <c r="B2" t="s">
        <v>33</v>
      </c>
      <c r="C2" t="s">
        <v>39</v>
      </c>
      <c r="D2" s="6">
        <f>'Besoins'!$B$2*100</f>
        <v>100</v>
      </c>
      <c r="E2" t="s">
        <v>3</v>
      </c>
    </row>
    <row r="3">
      <c r="A3">
        <v>1</v>
      </c>
      <c r="B3" t="s">
        <v>40</v>
      </c>
      <c r="C3" t="s">
        <v>41</v>
      </c>
      <c r="D3" s="6">
        <f>'Besoins'!$B$2*2.5</f>
        <v>2.5</v>
      </c>
      <c r="E3" t="s">
        <v>19</v>
      </c>
    </row>
    <row r="4">
      <c r="A4">
        <v>1</v>
      </c>
      <c r="B4" t="s">
        <v>42</v>
      </c>
      <c r="C4" t="s">
        <v>41</v>
      </c>
      <c r="D4" s="6">
        <f>'Besoins'!$B$2*1.9</f>
        <v>1.9</v>
      </c>
      <c r="E4" t="s">
        <v>19</v>
      </c>
    </row>
    <row r="5">
      <c r="A5">
        <v>1</v>
      </c>
      <c r="B5" t="s">
        <v>43</v>
      </c>
      <c r="C5" t="s">
        <v>41</v>
      </c>
      <c r="D5" s="6">
        <f>'Besoins'!$B$2*1.4</f>
        <v>1.4</v>
      </c>
      <c r="E5" t="s">
        <v>15</v>
      </c>
    </row>
    <row r="6">
      <c r="A6">
        <v>1</v>
      </c>
      <c r="B6" t="s">
        <v>44</v>
      </c>
      <c r="C6" t="s">
        <v>41</v>
      </c>
      <c r="D6" s="6">
        <f>'Besoins'!$B$2*0.06</f>
        <v>0.06</v>
      </c>
      <c r="E6"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2">
        <v>45</v>
      </c>
      <c r="B1"/>
      <c r="C1"/>
      <c r="D1"/>
    </row>
    <row r="2">
      <c r="A2" t="str" s="12">
        <f>"GRO_CDC_215 · GRO.BASES · référence : "&amp;Besoins!B3&amp;" "&amp;Besoins!C3&amp;" · multiplicateur réglable sur la feuille ""Besoins"""</f>
        <v>GRO_CDC_215 · GRO.BASES · référence : 100 pc · multiplicateur réglable sur la feuille </v>
      </c>
      <c r="B2"/>
      <c r="C2"/>
      <c r="D2"/>
    </row>
    <row r="3">
      <c r="A3"/>
      <c r="B3"/>
      <c r="C3"/>
      <c r="D3"/>
    </row>
    <row r="4">
      <c r="A4" t="s" s="13">
        <v>46</v>
      </c>
      <c r="B4"/>
      <c r="C4"/>
      <c r="D4"/>
    </row>
    <row r="5">
      <c r="A5" t="s" s="14">
        <v>47</v>
      </c>
      <c r="B5" t="str" s="11">
        <f>Procedure!D2</f>
        <v>Mise en place du poste de travail — Vérifier les D.L.C., peser les denrées, sélectionner le matériel nécessaire. Laver et désinfecter le matériel et le poste de travail en suivant les protocoles.</v>
      </c>
      <c r="C5"/>
      <c r="D5"/>
    </row>
    <row r="6">
      <c r="A6" t="s" s="14">
        <v>48</v>
      </c>
      <c r="B6" t="str" s="11">
        <f>Procedure!D3</f>
        <v>Préparations préliminaires — Couper la margarine en gros cubes de 2cm de côté. Réserver au froid en attente d'utilisation. Dans une calotte, faire dissoudre le sel fin dans un peu d'eau. Tamiser la farine.</v>
      </c>
      <c r="C6"/>
      <c r="D6"/>
    </row>
    <row r="7">
      <c r="A7"/>
      <c r="B7" t="str">
        <f>Besoins!B7</f>
        <v>Eau (robinet - moy. France 2026)</v>
      </c>
      <c r="C7" s="6">
        <f>Besoins!E7</f>
        <v>1.4</v>
      </c>
      <c r="D7" t="str">
        <f>Besoins!F7</f>
        <v>lt</v>
      </c>
    </row>
    <row r="8">
      <c r="A8" t="s" s="14">
        <v>49</v>
      </c>
      <c r="B8" t="str" s="11">
        <f>Procedure!D4</f>
        <v>Confectionner la pâte feuilletée rapide (faire la détrempe) — Dans la cuve du batteur, mettre la farine, le sel fin. Au crochet, en première vitesse, mélanger la farine et le sel fin, puis hydrater la pâte en faisant couler l'eau en petit filet.</v>
      </c>
      <c r="C8"/>
      <c r="D8"/>
    </row>
    <row r="9">
      <c r="A9"/>
      <c r="B9" t="str">
        <f>Besoins!B8</f>
        <v>Farine de blé T55</v>
      </c>
      <c r="C9" s="6">
        <f>Besoins!E8</f>
        <v>2.5</v>
      </c>
      <c r="D9" t="str">
        <f>Besoins!F8</f>
        <v>kg</v>
      </c>
    </row>
    <row r="10">
      <c r="A10"/>
      <c r="B10" t="str">
        <f>Besoins!B9</f>
        <v>Margarine de feuilletage 80% MG</v>
      </c>
      <c r="C10" s="6">
        <f>Besoins!E9</f>
        <v>1.9</v>
      </c>
      <c r="D10" t="str">
        <f>Besoins!F9</f>
        <v>kg</v>
      </c>
    </row>
    <row r="11">
      <c r="A11"/>
      <c r="B11" t="str">
        <f>Besoins!B7</f>
        <v>Eau (robinet - moy. France 2026)</v>
      </c>
      <c r="C11" s="6">
        <f>Besoins!E7</f>
        <v>1.4</v>
      </c>
      <c r="D11" t="str">
        <f>Besoins!F7</f>
        <v>lt</v>
      </c>
    </row>
    <row r="12">
      <c r="A12"/>
      <c r="B12" t="str">
        <f>Besoins!B10</f>
        <v>Sel fin de cuisine</v>
      </c>
      <c r="C12" s="6">
        <f>Besoins!E10</f>
        <v>0.06</v>
      </c>
      <c r="D12" t="str">
        <f>Besoins!F10</f>
        <v>kg</v>
      </c>
    </row>
    <row r="13">
      <c r="A13" t="s" s="14">
        <v>50</v>
      </c>
      <c r="B13" t="str" s="11">
        <f>Procedure!D5</f>
        <v>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v>
      </c>
      <c r="C13"/>
      <c r="D13"/>
    </row>
    <row r="14">
      <c r="A14"/>
      <c r="B14" t="str">
        <f>Besoins!B9</f>
        <v>Margarine de feuilletage 80% MG</v>
      </c>
      <c r="C14" s="6">
        <f>Besoins!E9</f>
        <v>1.9</v>
      </c>
      <c r="D14" t="str">
        <f>Besoins!F9</f>
        <v>kg</v>
      </c>
    </row>
    <row r="15">
      <c r="A15" t="s" s="14">
        <v>51</v>
      </c>
      <c r="B15" t="str" s="11">
        <f>Procedure!D6</f>
        <v>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v>
      </c>
      <c r="C15"/>
      <c r="D15"/>
    </row>
    <row r="16">
      <c r="A16" t="s" s="14">
        <v>52</v>
      </c>
      <c r="B16" t="str" s="11">
        <f>Procedure!D7</f>
        <v>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v>
      </c>
      <c r="C16"/>
      <c r="D16"/>
    </row>
    <row r="17">
      <c r="A17" t="s" s="14">
        <v>53</v>
      </c>
      <c r="B17" t="str" s="11">
        <f>Procedure!D8</f>
        <v>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v>
      </c>
      <c r="C17"/>
      <c r="D17"/>
    </row>
    <row r="18">
      <c r="A18" t="s" s="14">
        <v>54</v>
      </c>
      <c r="B18" t="str" s="11">
        <f>Procedure!D9</f>
        <v>Façonner la pâte feuilletée — Détailler et façonner la pâte suivant le type de pâtisserie à réaliser, avec une épaisseur en général de 2,5mm. Stocker au froid la réalisation et donner un temps de repos de 45 à 60 minutes avant la cuisson.</v>
      </c>
      <c r="C18"/>
      <c r="D18"/>
    </row>
    <row r="19">
      <c r="A19" t="s" s="14">
        <v>55</v>
      </c>
      <c r="B19" t="str" s="11">
        <f>Procedure!D10</f>
        <v>Cuisson du feuilletage — La cuisson s'effectue dans un four chauffé sur la position chaleur sèche à +190/200°C, clé fermée.</v>
      </c>
      <c r="C19"/>
      <c r="D19"/>
    </row>
    <row r="20">
      <c r="A20"/>
      <c r="B20"/>
      <c r="C20"/>
      <c r="D20"/>
    </row>
    <row r="21">
      <c r="A21" t="s" s="15">
        <v>56</v>
      </c>
      <c r="B21"/>
      <c r="C21"/>
      <c r="D21"/>
    </row>
  </sheetData>
  <sheetProtection sheet="1" formatRows="0" formatColumns="0"/>
  <mergeCells count="13">
    <mergeCell ref="A1:D1"/>
    <mergeCell ref="A2:D2"/>
    <mergeCell ref="A4:D4"/>
    <mergeCell ref="B5:D5"/>
    <mergeCell ref="B6:D6"/>
    <mergeCell ref="B8:D8"/>
    <mergeCell ref="B13:D13"/>
    <mergeCell ref="B15:D15"/>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2026-09-28T13:40:21Z</dcterms:created>
  <dc:title>PÂTE FEUILLETÉE (FEUILLETAGE RA</dc:title>
  <dc:subject/>
  <dc:creator>CUIS.web</dc:creator>
  <cp:lastModifiedBy/>
  <cp:keywords/>
  <dc:description>Export automatique — moteur récursif d'origine : Bernard Vandendaele</dc:description>
  <cp:category/>
  <dc:language>en-US</dc:language>
  <dcterms:modified xsi:type="dcterms:W3CDTF">2026-09-28T13:40:21Z</dcterms:modified>
  <cp:revision>1</cp:revision>
</cp:coreProperties>
</file>