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<sst xmlns="http://schemas.openxmlformats.org/spreadsheetml/2006/main" count="69" uniqueCount="69">
  <si>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</si>
  <si>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</si>
  <si>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</si>
  <si>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</si>
  <si>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</si>
  <si>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</si>
  <si>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</si>
  <si>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</si>
  <si>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</si>
  <si>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</si>
  <si>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</si>
  <si>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</si>
  <si>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</si>
  <si>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</si>
  <si>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</si>
  <si>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</si>
  <si>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</si>
  <si>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</si>
  <si>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</si>
  <si>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</si>
  <si>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</si>
  <si>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</si>
  <si>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</si>
  <si>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</si>
  <si>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</si>
  <si>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</si>
  <si>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</si>
  <si>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</si>
  <si>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</si>
  <si>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</si>
  <si>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</si>
  <si>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</si>
  <si>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</si>
  <si>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</si>
  <si>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</si>
  <si>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</si>
  <si>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</si>
  <si>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</si>
  <si>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</si>
  <si>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</si>
  <si>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</si>
  <si>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</si>
  <si>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CONFITURE D'OIGNONS AUX ÉPICES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</si>
  <si>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</si>
  <si>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</si>
  <si>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</si>
  <si>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</si>
  <si>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</si>
  <si>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</si>
  <si>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</si>
  <si>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</si>
  <si>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surgelés</t>
  </si>
  <si>
    <t>matiere</t>
  </si>
  <si>
    <t xml:space="preserve">    ↳ VINAIGRE VIN ROUGE (L) (conv.)</t>
  </si>
  <si>
    <t>conversion</t>
  </si>
  <si>
    <t xml:space="preserve">    ↳ Sirop grenadine bouteille PET 1L</t>
  </si>
  <si>
    <t xml:space="preserve">    ↳ Gingembre frais rape</t>
  </si>
  <si>
    <t xml:space="preserve">    ↳ Mélange 4 épices (cannelle, girofle, muscade, poivre)</t>
  </si>
  <si>
    <t xml:space="preserve">    ↳ Miel toutes fleurs vrac</t>
  </si>
  <si>
    <t xml:space="preserve">    ↳ Vinaigre de cidre — à réactualiser</t>
  </si>
  <si>
    <t>Fiche technique — CONFITURE D'OIGNONS AUX ÉPICES</t>
  </si>
  <si>
    <t>CONFITURE D'OIGNONS AUX ÉPICES  GRO_CDC_210B</t>
  </si>
  <si>
    <t>1.</t>
  </si>
  <si>
    <t>2.</t>
  </si>
  <si>
    <t>3.</t>
  </si>
  <si>
    <t xml:space="preserve">    VINAIGRE VIN ROUGE (L) (conv.)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</si>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</sst>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18</v>
      </c>
      <c r="G8" s="8">
        <f>E8*3</f>
        <v>0.9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15</v>
      </c>
      <c r="G9" s="8">
        <f>E9*8</f>
        <v>0.4</v>
      </c>
    </row>
    <row r="10">
      <c r="A10" t="s">
        <v>22</v>
      </c>
      <c r="B10" t="s">
        <v>23</v>
      </c>
      <c r="C10" t="s">
        <v>24</v>
      </c>
      <c r="D10" s="4">
        <v>0.666667</v>
      </c>
      <c r="E10" s="6">
        <f>D10*$B$2</f>
        <v>0.666667</v>
      </c>
      <c r="F10" t="s">
        <v>25</v>
      </c>
      <c r="G10" s="8">
        <f>E10*1.789999105</f>
        <v>1.193333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8">
        <f>E11*4.67</f>
        <v>4.67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15</v>
      </c>
      <c r="G12" s="8">
        <f>E12*5.8</f>
        <v>1.16</v>
      </c>
    </row>
    <row r="13">
      <c r="A13" t="s">
        <v>32</v>
      </c>
      <c r="B13" t="s">
        <v>33</v>
      </c>
      <c r="C13" t="s">
        <v>34</v>
      </c>
      <c r="D13" s="4">
        <v>4</v>
      </c>
      <c r="E13" s="6">
        <f>D13*$B$2</f>
        <v>4</v>
      </c>
      <c r="F13" t="s">
        <v>15</v>
      </c>
      <c r="G13" s="8">
        <f>E13*3.89</f>
        <v>15.56</v>
      </c>
    </row>
    <row r="14">
      <c r="A14"/>
      <c r="B14"/>
      <c r="C14"/>
      <c r="D14"/>
      <c r="E14"/>
      <c r="F14" t="s" s="9">
        <v>35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inlineStr" s="11">
        <is>
          <t>Mise en place du poste de travail — Vérifier les D.L.C., peser les denrées, sélectionner le matériel. Désinfecter le matériel et le poste de travail suivant les protocoles.</t>
        </is>
      </c>
      <c r="E2" t="s" s="11"/>
      <c r="F2"/>
    </row>
    <row r="3">
      <c r="A3" t="s">
        <v>42</v>
      </c>
      <c r="B3">
        <v>2</v>
      </c>
      <c r="C3"/>
      <c r="D3" t="s" s="11">
        <v>43</v>
      </c>
      <c r="E3" t="s" s="11"/>
      <c r="F3"/>
    </row>
    <row r="4">
      <c r="A4" t="s">
        <v>42</v>
      </c>
      <c r="B4">
        <v>3</v>
      </c>
      <c r="C4"/>
      <c r="D4" t="inlineStr" s="11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 t="s" s="11"/>
      <c r="F4"/>
    </row>
    <row r="5">
      <c r="A5" t="s">
        <v>42</v>
      </c>
      <c r="B5">
        <v>4</v>
      </c>
      <c r="C5"/>
      <c r="D5" t="s" s="11">
        <v>44</v>
      </c>
      <c r="E5" t="s" s="11"/>
      <c r="F5"/>
    </row>
    <row r="6">
      <c r="A6" t="s">
        <v>42</v>
      </c>
      <c r="B6">
        <v>5</v>
      </c>
      <c r="C6"/>
      <c r="D6" t="s" s="11">
        <v>45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42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'Besoins'!$B$2*4</f>
        <v>4</v>
      </c>
      <c r="E3" t="s">
        <v>15</v>
      </c>
    </row>
    <row r="4">
      <c r="A4">
        <v>1</v>
      </c>
      <c r="B4" t="s">
        <v>53</v>
      </c>
      <c r="C4" t="s">
        <v>54</v>
      </c>
      <c r="D4" s="6">
        <f>'Besoins'!$B$2*1</f>
        <v>1</v>
      </c>
      <c r="E4" t="s">
        <v>18</v>
      </c>
    </row>
    <row r="5">
      <c r="A5">
        <v>1</v>
      </c>
      <c r="B5" t="s">
        <v>55</v>
      </c>
      <c r="C5" t="s">
        <v>52</v>
      </c>
      <c r="D5" s="6">
        <f>'Besoins'!$B$2*1</f>
        <v>1</v>
      </c>
      <c r="E5" t="s">
        <v>18</v>
      </c>
    </row>
    <row r="6">
      <c r="A6">
        <v>1</v>
      </c>
      <c r="B6" t="s">
        <v>56</v>
      </c>
      <c r="C6" t="s">
        <v>52</v>
      </c>
      <c r="D6" s="6">
        <f>'Besoins'!$B$2*0.05</f>
        <v>0.05</v>
      </c>
      <c r="E6" t="s">
        <v>15</v>
      </c>
    </row>
    <row r="7">
      <c r="A7">
        <v>1</v>
      </c>
      <c r="B7" t="s">
        <v>57</v>
      </c>
      <c r="C7" t="s">
        <v>52</v>
      </c>
      <c r="D7" s="6">
        <f>'Besoins'!$B$2*0.002</f>
        <v>0.002</v>
      </c>
      <c r="E7" t="s">
        <v>15</v>
      </c>
    </row>
    <row r="8">
      <c r="A8">
        <v>1</v>
      </c>
      <c r="B8" t="s">
        <v>58</v>
      </c>
      <c r="C8" t="s">
        <v>52</v>
      </c>
      <c r="D8" s="6">
        <f>'Besoins'!$B$2*0.2</f>
        <v>0.2</v>
      </c>
      <c r="E8" t="s">
        <v>15</v>
      </c>
    </row>
    <row r="9">
      <c r="A9">
        <v>1</v>
      </c>
      <c r="B9" t="s">
        <v>59</v>
      </c>
      <c r="C9" t="s">
        <v>52</v>
      </c>
      <c r="D9" s="6">
        <f>'Besoins'!$B$2*0.3</f>
        <v>0.3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2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4">
        <v>63</v>
      </c>
      <c r="B6" t="str" s="11">
        <f>Procedure!D3</f>
        <v>Préparations préliminaires — Peler et désinfecter le gingembre. Tailler en brunoise le gingembre. Réserver au froid en attente d'utilisation.</v>
      </c>
      <c r="C6"/>
      <c r="D6"/>
    </row>
    <row r="7">
      <c r="A7"/>
      <c r="B7" t="str">
        <f>Besoins!B9</f>
        <v>Gingembre frais rape</v>
      </c>
      <c r="C7" s="6">
        <f>Besoins!E9</f>
        <v>0.05</v>
      </c>
      <c r="D7" t="str">
        <f>Besoins!F9</f>
        <v>kg</v>
      </c>
    </row>
    <row r="8">
      <c r="A8" t="s" s="14">
        <v>64</v>
      </c>
      <c r="B8" t="str" s="11">
        <f>Procedure!D4</f>
        <v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v>
      </c>
      <c r="C8"/>
      <c r="D8"/>
    </row>
    <row r="9">
      <c r="A9"/>
      <c r="B9" t="str">
        <f>Besoins!B13</f>
        <v>Oignons émincés surgelés</v>
      </c>
      <c r="C9" s="6">
        <f>Besoins!E13</f>
        <v>4</v>
      </c>
      <c r="D9" t="str">
        <f>Besoins!F13</f>
        <v>kg</v>
      </c>
    </row>
    <row r="10">
      <c r="A10"/>
      <c r="B10" t="s">
        <v>65</v>
      </c>
      <c r="C10" s="6">
        <f>'Besoins'!$B$2*1</f>
        <v>1</v>
      </c>
      <c r="D10" t="s">
        <v>18</v>
      </c>
    </row>
    <row r="11">
      <c r="A11"/>
      <c r="B11" t="str">
        <f>Besoins!B11</f>
        <v>Sirop grenadine bouteille PET 1L</v>
      </c>
      <c r="C11" s="6">
        <f>Besoins!E11</f>
        <v>1</v>
      </c>
      <c r="D11" t="str">
        <f>Besoins!F11</f>
        <v>lt</v>
      </c>
    </row>
    <row r="12">
      <c r="A12"/>
      <c r="B12" t="str">
        <f>Besoins!B9</f>
        <v>Gingembre frais rape</v>
      </c>
      <c r="C12" s="6">
        <f>Besoins!E9</f>
        <v>0.05</v>
      </c>
      <c r="D12" t="str">
        <f>Besoins!F9</f>
        <v>kg</v>
      </c>
    </row>
    <row r="13">
      <c r="A13"/>
      <c r="B13" t="str">
        <f>Besoins!B7</f>
        <v>Mélange 4 épices (cannelle, girofle, muscade, poivre)</v>
      </c>
      <c r="C13" s="6">
        <f>Besoins!E7</f>
        <v>0.002</v>
      </c>
      <c r="D13" t="str">
        <f>Besoins!F7</f>
        <v>kg</v>
      </c>
    </row>
    <row r="14">
      <c r="A14"/>
      <c r="B14" t="str">
        <f>Besoins!B12</f>
        <v>Miel toutes fleurs vrac</v>
      </c>
      <c r="C14" s="6">
        <f>Besoins!E12</f>
        <v>0.2</v>
      </c>
      <c r="D14" t="str">
        <f>Besoins!F12</f>
        <v>kg</v>
      </c>
    </row>
    <row r="15">
      <c r="A15"/>
      <c r="B15" t="str">
        <f>Besoins!B8</f>
        <v>Vinaigre de cidre — à réactualiser</v>
      </c>
      <c r="C15" s="6">
        <f>Besoins!E8</f>
        <v>0.3</v>
      </c>
      <c r="D15" t="str">
        <f>Besoins!F8</f>
        <v>lt</v>
      </c>
    </row>
    <row r="16">
      <c r="A16" t="s" s="14">
        <v>66</v>
      </c>
      <c r="B16" t="str" s="11">
        <f>Procedure!D5</f>
        <v>Terminer la préparation — Débarrasser la confiture d'oignons dans un bac GN 1/1 H 65. Refroidir suivant la procédure. Filmer et réserver au froid.</v>
      </c>
      <c r="C16"/>
      <c r="D16"/>
    </row>
    <row r="17">
      <c r="A17" t="s" s="14">
        <v>67</v>
      </c>
      <c r="B17" t="str" s="11">
        <f>Procedure!D6</f>
        <v>Servir — Servir la confiture d'oignons en accompagnement d'un foie gras. Faire des quenelles à l'aide de deux cuillères.</v>
      </c>
      <c r="C17"/>
      <c r="D17"/>
    </row>
    <row r="18">
      <c r="A18"/>
      <c r="B18"/>
      <c r="C18"/>
      <c r="D18"/>
    </row>
    <row r="19">
      <c r="A19" t="s" s="15">
        <v>68</v>
      </c>
      <c r="B19"/>
      <c r="C19"/>
      <c r="D19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8:D8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2026-09-15T23:43:08Z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2026-09-15T23:43:08Z</dcterms:modified>
  <cp:revision>1</cp:revision>
</cp:coreProperties>
</file>