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<sst xmlns="http://schemas.openxmlformats.org/spreadsheetml/2006/main" count="62" uniqueCount="62">
  <si>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</si>
  <si>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</si>
  <si>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</si>
  <si>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</si>
  <si>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</si>
  <si>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</si>
  <si>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</si>
  <si>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</si>
  <si>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</si>
  <si>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</si>
  <si>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</si>
  <si>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</si>
  <si>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</si>
  <si>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</si>
  <si>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</si>
  <si>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</si>
  <si>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HER-ESTRAGON</t>
  </si>
  <si>
    <t>Estragon séché</t>
  </si>
  <si>
    <t>Herbes aromatiques séchées</t>
  </si>
  <si>
    <t>GLACE-VIANDE</t>
  </si>
  <si>
    <t>Glace de viande</t>
  </si>
  <si>
    <t>Fonds concentrés et extraits</t>
  </si>
  <si>
    <t>BEU-DOUX</t>
  </si>
  <si>
    <t>Beurre doux 82% MG plaquette</t>
  </si>
  <si>
    <t>Beurres et margarines</t>
  </si>
  <si>
    <t>SEL-FIN</t>
  </si>
  <si>
    <t>Sel fin de cuisine</t>
  </si>
  <si>
    <t>Sels et condiments de base</t>
  </si>
  <si>
    <t>RNMS00811</t>
  </si>
  <si>
    <t>Persil haché IQF</t>
  </si>
  <si>
    <t>Légumes surgelés</t>
  </si>
  <si>
    <t>Total</t>
  </si>
  <si>
    <t>Recette</t>
  </si>
  <si>
    <t>#</t>
  </si>
  <si>
    <t>Verbe</t>
  </si>
  <si>
    <t>Étape</t>
  </si>
  <si>
    <t>Précision technique</t>
  </si>
  <si>
    <t>Durée</t>
  </si>
  <si>
    <t>BEURRE COLBERT</t>
  </si>
  <si>
    <t>Mise en place — Vérifier les D.L.C., peser les denrées. Laver et désinfecter le matériel et le poste de travail.</t>
  </si>
  <si>
    <t>Préparations préliminaires — Laver et désinfecter le persil et l'estragon. Hacher les aromates. Réserver au froid. Ramollir le beurre en pommade.</t>
  </si>
  <si>
    <t>Servir — Le beurre Colbert accompagne les viandes ou volailles sautées ou grillées.</t>
  </si>
  <si>
    <t>Niveau</t>
  </si>
  <si>
    <t>Composant</t>
  </si>
  <si>
    <t>Type</t>
  </si>
  <si>
    <t>Quantité (× multiplicateur, voir feuille Besoins)</t>
  </si>
  <si>
    <t>recette</t>
  </si>
  <si>
    <t xml:space="preserve">    ↳ Beurre doux 82% MG plaquette</t>
  </si>
  <si>
    <t>matiere</t>
  </si>
  <si>
    <t xml:space="preserve">    ↳ Persil haché IQF</t>
  </si>
  <si>
    <t xml:space="preserve">    ↳ Estragon séché</t>
  </si>
  <si>
    <t xml:space="preserve">    ↳ Glace de viande</t>
  </si>
  <si>
    <t xml:space="preserve">    ↳ Sel fin de cuisine</t>
  </si>
  <si>
    <t xml:space="preserve">    ↳ Poivre noir moulu</t>
  </si>
  <si>
    <t>Fiche technique — BEURRE COLBERT</t>
  </si>
  <si>
    <t>BEURRE COLBERT  GRO_CDC_208C</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</si>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</sst>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0.1</v>
      </c>
      <c r="E8" s="6">
        <f>D8*$B$2</f>
        <v>0.1</v>
      </c>
      <c r="F8" t="s">
        <v>15</v>
      </c>
      <c r="G8" s="8">
        <f>E8*16</f>
        <v>1.6</v>
      </c>
    </row>
    <row r="9">
      <c r="A9" t="s">
        <v>19</v>
      </c>
      <c r="B9" t="s">
        <v>20</v>
      </c>
      <c r="C9" t="s">
        <v>21</v>
      </c>
      <c r="D9" s="4">
        <v>0.075</v>
      </c>
      <c r="E9" s="6">
        <f>D9*$B$2</f>
        <v>0.075</v>
      </c>
      <c r="F9" t="s">
        <v>15</v>
      </c>
      <c r="G9" s="8">
        <f>E9*55</f>
        <v>4.125</v>
      </c>
    </row>
    <row r="10">
      <c r="A10" t="s">
        <v>22</v>
      </c>
      <c r="B10" t="s">
        <v>23</v>
      </c>
      <c r="C10" t="s">
        <v>24</v>
      </c>
      <c r="D10" s="4">
        <v>2.5</v>
      </c>
      <c r="E10" s="6">
        <f>D10*$B$2</f>
        <v>2.5</v>
      </c>
      <c r="F10" t="s">
        <v>15</v>
      </c>
      <c r="G10" s="8">
        <f>E10*5.2</f>
        <v>13</v>
      </c>
    </row>
    <row r="11">
      <c r="A11" t="s">
        <v>25</v>
      </c>
      <c r="B11" t="s">
        <v>26</v>
      </c>
      <c r="C11" t="s">
        <v>27</v>
      </c>
      <c r="D11" s="4">
        <v>0.05</v>
      </c>
      <c r="E11" s="6">
        <f>D11*$B$2</f>
        <v>0.05</v>
      </c>
      <c r="F11" t="s">
        <v>15</v>
      </c>
      <c r="G11" s="8">
        <f>E11*0.35</f>
        <v>0.0175</v>
      </c>
    </row>
    <row r="12">
      <c r="A12" t="s">
        <v>28</v>
      </c>
      <c r="B12" t="s">
        <v>29</v>
      </c>
      <c r="C12" t="s">
        <v>30</v>
      </c>
      <c r="D12" s="4">
        <v>0.2</v>
      </c>
      <c r="E12" s="6">
        <f>D12*$B$2</f>
        <v>0.2</v>
      </c>
      <c r="F12" t="s">
        <v>15</v>
      </c>
      <c r="G12" s="8">
        <f>E12*7.07</f>
        <v>1.414</v>
      </c>
    </row>
    <row r="13">
      <c r="A13"/>
      <c r="B13"/>
      <c r="C13"/>
      <c r="D13"/>
      <c r="E13"/>
      <c r="F13" t="s" s="9">
        <v>31</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c r="D2" t="s" s="11">
        <v>39</v>
      </c>
      <c r="E2" t="s" s="11"/>
      <c r="F2"/>
    </row>
    <row r="3">
      <c r="A3" t="s">
        <v>38</v>
      </c>
      <c r="B3">
        <v>2</v>
      </c>
      <c r="C3"/>
      <c r="D3" t="s" s="11">
        <v>40</v>
      </c>
      <c r="E3" t="s" s="11"/>
      <c r="F3"/>
    </row>
    <row r="4">
      <c r="A4" t="s">
        <v>38</v>
      </c>
      <c r="B4">
        <v>3</v>
      </c>
      <c r="C4"/>
      <c r="D4" t="inlineStr" s="11">
        <is>
          <t>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t>
        </is>
      </c>
      <c r="E4" t="s" s="11"/>
      <c r="F4"/>
    </row>
    <row r="5">
      <c r="A5" t="s">
        <v>38</v>
      </c>
      <c r="B5">
        <v>4</v>
      </c>
      <c r="C5"/>
      <c r="D5" t="inlineStr" s="11">
        <is>
          <t>Coucher les rosaces — Remplir de beurre composé une poche munie d'une douille cannelée n°10. Coucher en quinconce des rosaces de beurre. Stocker au froid pour les faire figer.</t>
        </is>
      </c>
      <c r="E5" t="s" s="11"/>
      <c r="F5"/>
    </row>
    <row r="6">
      <c r="A6" t="s">
        <v>38</v>
      </c>
      <c r="B6">
        <v>5</v>
      </c>
      <c r="C6"/>
      <c r="D6" t="s" s="11">
        <v>41</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38</v>
      </c>
      <c r="C2" t="s">
        <v>46</v>
      </c>
      <c r="D2" s="6">
        <f>'Besoins'!$B$2*100</f>
        <v>100</v>
      </c>
      <c r="E2" t="s">
        <v>3</v>
      </c>
    </row>
    <row r="3">
      <c r="A3">
        <v>1</v>
      </c>
      <c r="B3" t="s">
        <v>47</v>
      </c>
      <c r="C3" t="s">
        <v>48</v>
      </c>
      <c r="D3" s="6">
        <f>'Besoins'!$B$2*2.5</f>
        <v>2.5</v>
      </c>
      <c r="E3" t="s">
        <v>15</v>
      </c>
    </row>
    <row r="4">
      <c r="A4">
        <v>1</v>
      </c>
      <c r="B4" t="s">
        <v>49</v>
      </c>
      <c r="C4" t="s">
        <v>48</v>
      </c>
      <c r="D4" s="6">
        <f>'Besoins'!$B$2*0.2</f>
        <v>0.2</v>
      </c>
      <c r="E4" t="s">
        <v>15</v>
      </c>
    </row>
    <row r="5">
      <c r="A5">
        <v>1</v>
      </c>
      <c r="B5" t="s">
        <v>50</v>
      </c>
      <c r="C5" t="s">
        <v>48</v>
      </c>
      <c r="D5" s="6">
        <f>'Besoins'!$B$2*0.1</f>
        <v>0.1</v>
      </c>
      <c r="E5" t="s">
        <v>15</v>
      </c>
    </row>
    <row r="6">
      <c r="A6">
        <v>1</v>
      </c>
      <c r="B6" t="s">
        <v>51</v>
      </c>
      <c r="C6" t="s">
        <v>48</v>
      </c>
      <c r="D6" s="6">
        <f>'Besoins'!$B$2*0.075</f>
        <v>0.075</v>
      </c>
      <c r="E6" t="s">
        <v>15</v>
      </c>
    </row>
    <row r="7">
      <c r="A7">
        <v>1</v>
      </c>
      <c r="B7" t="s">
        <v>52</v>
      </c>
      <c r="C7" t="s">
        <v>48</v>
      </c>
      <c r="D7" s="6">
        <f>'Besoins'!$B$2*0.05</f>
        <v>0.05</v>
      </c>
      <c r="E7" t="s">
        <v>15</v>
      </c>
    </row>
    <row r="8">
      <c r="A8">
        <v>1</v>
      </c>
      <c r="B8" t="s">
        <v>53</v>
      </c>
      <c r="C8" t="s">
        <v>48</v>
      </c>
      <c r="D8" s="6">
        <f>'Besoins'!$B$2*0.01</f>
        <v>0.01</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54</v>
      </c>
      <c r="B1"/>
      <c r="C1"/>
      <c r="D1"/>
    </row>
    <row r="2">
      <c r="A2" t="str" s="12">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3">
        <v>55</v>
      </c>
      <c r="B4"/>
      <c r="C4"/>
      <c r="D4"/>
    </row>
    <row r="5">
      <c r="A5" t="s" s="14">
        <v>56</v>
      </c>
      <c r="B5" t="str" s="11">
        <f>Procedure!D2</f>
        <v>Mise en place — Vérifier les D.L.C., peser les denrées. Laver et désinfecter le matériel et le poste de travail.</v>
      </c>
      <c r="C5"/>
      <c r="D5"/>
    </row>
    <row r="6">
      <c r="A6" t="s" s="14">
        <v>57</v>
      </c>
      <c r="B6" t="str" s="11">
        <f>Procedure!D3</f>
        <v>Préparations préliminaires — Laver et désinfecter le persil et l'estragon. Hacher les aromates. Réserver au froid. Ramollir le beurre en pommade.</v>
      </c>
      <c r="C6"/>
      <c r="D6"/>
    </row>
    <row r="7">
      <c r="A7"/>
      <c r="B7" t="str">
        <f>Besoins!B12</f>
        <v>Persil haché IQF</v>
      </c>
      <c r="C7" s="6">
        <f>Besoins!E12</f>
        <v>0.2</v>
      </c>
      <c r="D7" t="str">
        <f>Besoins!F12</f>
        <v>kg</v>
      </c>
    </row>
    <row r="8">
      <c r="A8"/>
      <c r="B8" t="str">
        <f>Besoins!B8</f>
        <v>Estragon séché</v>
      </c>
      <c r="C8" s="6">
        <f>Besoins!E8</f>
        <v>0.1</v>
      </c>
      <c r="D8" t="str">
        <f>Besoins!F8</f>
        <v>kg</v>
      </c>
    </row>
    <row r="9">
      <c r="A9" t="s" s="14">
        <v>58</v>
      </c>
      <c r="B9" t="str" s="11">
        <f>Procedure!D4</f>
        <v>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v>
      </c>
      <c r="C9"/>
      <c r="D9"/>
    </row>
    <row r="10">
      <c r="A10"/>
      <c r="B10" t="str">
        <f>Besoins!B10</f>
        <v>Beurre doux 82% MG plaquette</v>
      </c>
      <c r="C10" s="6">
        <f>Besoins!E10</f>
        <v>2.5</v>
      </c>
      <c r="D10" t="str">
        <f>Besoins!F10</f>
        <v>kg</v>
      </c>
    </row>
    <row r="11">
      <c r="A11"/>
      <c r="B11" t="str">
        <f>Besoins!B12</f>
        <v>Persil haché IQF</v>
      </c>
      <c r="C11" s="6">
        <f>Besoins!E12</f>
        <v>0.2</v>
      </c>
      <c r="D11" t="str">
        <f>Besoins!F12</f>
        <v>kg</v>
      </c>
    </row>
    <row r="12">
      <c r="A12"/>
      <c r="B12" t="str">
        <f>Besoins!B8</f>
        <v>Estragon séché</v>
      </c>
      <c r="C12" s="6">
        <f>Besoins!E8</f>
        <v>0.1</v>
      </c>
      <c r="D12" t="str">
        <f>Besoins!F8</f>
        <v>kg</v>
      </c>
    </row>
    <row r="13">
      <c r="A13"/>
      <c r="B13" t="str">
        <f>Besoins!B9</f>
        <v>Glace de viande</v>
      </c>
      <c r="C13" s="6">
        <f>Besoins!E9</f>
        <v>0.075</v>
      </c>
      <c r="D13" t="str">
        <f>Besoins!F9</f>
        <v>kg</v>
      </c>
    </row>
    <row r="14">
      <c r="A14"/>
      <c r="B14" t="str">
        <f>Besoins!B11</f>
        <v>Sel fin de cuisine</v>
      </c>
      <c r="C14" s="6">
        <f>Besoins!E11</f>
        <v>0.05</v>
      </c>
      <c r="D14" t="str">
        <f>Besoins!F11</f>
        <v>kg</v>
      </c>
    </row>
    <row r="15">
      <c r="A15"/>
      <c r="B15" t="str">
        <f>Besoins!B7</f>
        <v>Poivre noir moulu</v>
      </c>
      <c r="C15" s="6">
        <f>Besoins!E7</f>
        <v>0.01</v>
      </c>
      <c r="D15" t="str">
        <f>Besoins!F7</f>
        <v>kg</v>
      </c>
    </row>
    <row r="16">
      <c r="A16" t="s" s="14">
        <v>59</v>
      </c>
      <c r="B16" t="str" s="11">
        <f>Procedure!D5</f>
        <v>Coucher les rosaces — Remplir de beurre composé une poche munie d'une douille cannelée n°10. Coucher en quinconce des rosaces de beurre. Stocker au froid pour les faire figer.</v>
      </c>
      <c r="C16"/>
      <c r="D16"/>
    </row>
    <row r="17">
      <c r="A17" t="s" s="14">
        <v>60</v>
      </c>
      <c r="B17" t="str" s="11">
        <f>Procedure!D6</f>
        <v>Servir — Le beurre Colbert accompagne les viandes ou volailles sautées ou grillées.</v>
      </c>
      <c r="C17"/>
      <c r="D17"/>
    </row>
    <row r="18">
      <c r="A18"/>
      <c r="B18"/>
      <c r="C18"/>
      <c r="D18"/>
    </row>
    <row r="19">
      <c r="A19" t="s" s="15">
        <v>61</v>
      </c>
      <c r="B19"/>
      <c r="C19"/>
      <c r="D19"/>
    </row>
  </sheetData>
  <sheetProtection sheet="1" formatRows="0" formatColumns="0"/>
  <mergeCells count="9">
    <mergeCell ref="A1:D1"/>
    <mergeCell ref="A2:D2"/>
    <mergeCell ref="A4:D4"/>
    <mergeCell ref="B5:D5"/>
    <mergeCell ref="B6:D6"/>
    <mergeCell ref="B9:D9"/>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BEURRE COLBERT</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