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<sst xmlns="http://schemas.openxmlformats.org/spreadsheetml/2006/main" count="59" uniqueCount="59">
  <si>
    <t>Besoins matière</t>
  </si>
  <si>
    <t>Multiplicateur souhaité</t>
  </si>
  <si>
    <t>Quantité de référence</t>
  </si>
  <si>
    <t>pc</t>
  </si>
  <si>
    <t>Quantité obtenue</t>
  </si>
  <si>
    <t>Code</t>
  </si>
  <si>
    <t>Matière première</t>
  </si>
  <si>
    <t>Classe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</si>
  <si>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</si>
  <si>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</si>
  <si>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</si>
  <si>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</si>
  <si>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</si>
  <si>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</si>
  <si>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</si>
  <si>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</si>
  <si>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</si>
  <si>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</si>
  <si>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</si>
  <si>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</si>
  <si>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</si>
  <si>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</si>
  <si>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</si>
  <si>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</si>
  <si>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</si>
  <si>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</si>
  <si>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</si>
  <si>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</si>
  <si>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</si>
  <si>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Total</t>
  </si>
  <si>
    <t>Recette</t>
  </si>
  <si>
    <t>#</t>
  </si>
  <si>
    <t>Verbe</t>
  </si>
  <si>
    <t>Étape</t>
  </si>
  <si>
    <t>Précision technique</t>
  </si>
  <si>
    <t>Durée</t>
  </si>
  <si>
    <t>WELSH RAREBIT [SCINDÉE -&gt; 038A/038B, migration 395]</t>
  </si>
  <si>
    <t>Servir — Servir immédiatement, très chaud.</t>
  </si>
  <si>
    <t>Historique — Le Welsh Rarebit (ou Welsh Rabbit) est une spécialité galloise, un toast au fromage fondu très ancien dont l'origine du nom reste discutée.</t>
  </si>
  <si>
    <t>Niveau</t>
  </si>
  <si>
    <t>Composant</t>
  </si>
  <si>
    <t>Type</t>
  </si>
  <si>
    <t>Quantité (× multiplicateur, voir feuille Besoins)</t>
  </si>
  <si>
    <t>recette</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</si>
  <si>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</si>
  <si>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</si>
  <si>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</si>
  <si>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</si>
  <si>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</si>
  <si>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</si>
  <si>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Fiche technique — WELSH RAREBIT [SCINDÉE -› 038A/038B, migration 395]</t>
  </si>
  <si>
    <t>WELSH RAREBIT [SCINDÉE -› 038A/038B, migration 395]  GRO_CDC_038</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</si>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</sst>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5.5</v>
      </c>
      <c r="E7" s="6">
        <f>D7*$B$2</f>
        <v>5.5</v>
      </c>
      <c r="F7" t="s">
        <v>15</v>
      </c>
      <c r="G7" s="8">
        <f>E7*1.8</f>
        <v>9.9</v>
      </c>
    </row>
    <row r="8">
      <c r="A8" t="s">
        <v>16</v>
      </c>
      <c r="B8" t="s">
        <v>17</v>
      </c>
      <c r="C8" t="s">
        <v>18</v>
      </c>
      <c r="D8" s="4">
        <v>0.003</v>
      </c>
      <c r="E8" s="6">
        <f>D8*$B$2</f>
        <v>0.003</v>
      </c>
      <c r="F8" t="s">
        <v>19</v>
      </c>
      <c r="G8" s="8">
        <f>E8*9.8</f>
        <v>0.0294</v>
      </c>
    </row>
    <row r="9">
      <c r="A9" t="s">
        <v>20</v>
      </c>
      <c r="B9" t="s">
        <v>21</v>
      </c>
      <c r="C9" t="s">
        <v>22</v>
      </c>
      <c r="D9" s="4">
        <v>0.3</v>
      </c>
      <c r="E9" s="6">
        <f>D9*$B$2</f>
        <v>0.3</v>
      </c>
      <c r="F9" t="s">
        <v>19</v>
      </c>
      <c r="G9" s="8">
        <f>E9*5.2</f>
        <v>1.56</v>
      </c>
    </row>
    <row r="10">
      <c r="A10" t="s">
        <v>23</v>
      </c>
      <c r="B10" t="s">
        <v>24</v>
      </c>
      <c r="C10" t="s">
        <v>25</v>
      </c>
      <c r="D10" s="4">
        <v>6.6</v>
      </c>
      <c r="E10" s="6">
        <f>D10*$B$2</f>
        <v>6.6</v>
      </c>
      <c r="F10" t="s">
        <v>19</v>
      </c>
      <c r="G10" s="8">
        <f>E10*8.5</f>
        <v>56.1</v>
      </c>
    </row>
    <row r="11">
      <c r="A11" t="s">
        <v>26</v>
      </c>
      <c r="B11" t="s">
        <v>27</v>
      </c>
      <c r="C11" t="s">
        <v>28</v>
      </c>
      <c r="D11" s="4">
        <v>0.025</v>
      </c>
      <c r="E11" s="6">
        <f>D11*$B$2</f>
        <v>0.025</v>
      </c>
      <c r="F11" t="s">
        <v>19</v>
      </c>
      <c r="G11" s="8">
        <f>E11*0.35</f>
        <v>0.00875</v>
      </c>
    </row>
    <row r="12">
      <c r="A12"/>
      <c r="B12"/>
      <c r="C12"/>
      <c r="D12"/>
      <c r="E12"/>
      <c r="F12" t="s" s="9">
        <v>29</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1">
        <is>
          <t>Mise en place du poste de travail — Vérifier les D.L.C., peser les denrées, sélectionner le matériel. Désinfecter le matériel et le poste de travail suivant les protocoles.</t>
        </is>
      </c>
      <c r="E2" t="s" s="11"/>
      <c r="F2"/>
    </row>
    <row r="3">
      <c r="A3" t="s">
        <v>36</v>
      </c>
      <c r="B3">
        <v>2</v>
      </c>
      <c r="C3"/>
      <c r="D3" t="inlineStr" s="11">
        <is>
          <t>Préparations préliminaires — Trancher le pain de campagne en tranches épaisses. Disposer les tranches sur des grilles de cuisson. Préchauffer le four sur la position grill. Toaster légèrement les tranches de pain d'un seul côté.</t>
        </is>
      </c>
      <c r="E3" t="s" s="11"/>
      <c r="F3"/>
    </row>
    <row r="4">
      <c r="A4" t="s">
        <v>36</v>
      </c>
      <c r="B4">
        <v>3</v>
      </c>
      <c r="C4"/>
      <c r="D4" t="inlineStr" s="11">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1"/>
      <c r="F4"/>
    </row>
    <row r="5">
      <c r="A5" t="s">
        <v>36</v>
      </c>
      <c r="B5">
        <v>4</v>
      </c>
      <c r="C5"/>
      <c r="D5" t="inlineStr" s="11">
        <is>
          <t>Napper et gratiner — Napper généreusement le côté non toasté du pain avec la sauce au fromage. Disposer sous le grill du four. Faire gratiner jusqu'à obtention d'une belle coloration dorée et bouillonnante.</t>
        </is>
      </c>
      <c r="E5" t="s" s="11"/>
      <c r="F5"/>
    </row>
    <row r="6">
      <c r="A6" t="s">
        <v>36</v>
      </c>
      <c r="B6">
        <v>5</v>
      </c>
      <c r="C6"/>
      <c r="D6" t="s" s="11">
        <v>37</v>
      </c>
      <c r="E6" t="s" s="11"/>
      <c r="F6"/>
    </row>
    <row r="7">
      <c r="A7" t="s">
        <v>36</v>
      </c>
      <c r="B7">
        <v>6</v>
      </c>
      <c r="C7"/>
      <c r="D7" t="s" s="11">
        <v>38</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36</v>
      </c>
      <c r="C2" t="s">
        <v>43</v>
      </c>
      <c r="D2" s="6">
        <f>'Besoins'!$B$2*100</f>
        <v>100</v>
      </c>
      <c r="E2" t="s">
        <v>3</v>
      </c>
    </row>
    <row r="3">
      <c r="A3">
        <v>1</v>
      </c>
      <c r="B3" t="s">
        <v>44</v>
      </c>
      <c r="C3" t="s">
        <v>45</v>
      </c>
      <c r="D3" s="6">
        <f>'Besoins'!$B$2*6.6</f>
        <v>6.6</v>
      </c>
      <c r="E3" t="s">
        <v>19</v>
      </c>
    </row>
    <row r="4">
      <c r="A4">
        <v>1</v>
      </c>
      <c r="B4" t="s">
        <v>46</v>
      </c>
      <c r="C4" t="s">
        <v>45</v>
      </c>
      <c r="D4" s="6">
        <f>'Besoins'!$B$2*5.5</f>
        <v>5.5</v>
      </c>
      <c r="E4" t="s">
        <v>15</v>
      </c>
    </row>
    <row r="5">
      <c r="A5">
        <v>1</v>
      </c>
      <c r="B5" t="s">
        <v>47</v>
      </c>
      <c r="C5" t="s">
        <v>45</v>
      </c>
      <c r="D5" s="6">
        <f>'Besoins'!$B$2*0.3</f>
        <v>0.3</v>
      </c>
      <c r="E5" t="s">
        <v>19</v>
      </c>
    </row>
    <row r="6">
      <c r="A6">
        <v>1</v>
      </c>
      <c r="B6" t="s">
        <v>48</v>
      </c>
      <c r="C6" t="s">
        <v>45</v>
      </c>
      <c r="D6" s="6">
        <f>'Besoins'!$B$2*0.025</f>
        <v>0.025</v>
      </c>
      <c r="E6" t="s">
        <v>19</v>
      </c>
    </row>
    <row r="7">
      <c r="A7">
        <v>1</v>
      </c>
      <c r="B7" t="s">
        <v>49</v>
      </c>
      <c r="C7" t="s">
        <v>45</v>
      </c>
      <c r="D7" s="6">
        <f>'Besoins'!$B$2*0.003</f>
        <v>0.003</v>
      </c>
      <c r="E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50</v>
      </c>
      <c r="B1"/>
      <c r="C1"/>
      <c r="D1"/>
    </row>
    <row r="2">
      <c r="A2" t="str" s="12">
        <f>"GRO_CDC_038 · GRO.ENT.FR · référence : "&amp;Besoins!B3&amp;" "&amp;Besoins!C3&amp;" · multiplicateur réglable sur la feuille ""Besoins"""</f>
        <v>GRO_CDC_038 · GRO.ENT.FR · référence : 100 pc · multiplicateur réglable sur la feuille </v>
      </c>
      <c r="B2"/>
      <c r="C2"/>
      <c r="D2"/>
    </row>
    <row r="3">
      <c r="A3"/>
      <c r="B3"/>
      <c r="C3"/>
      <c r="D3"/>
    </row>
    <row r="4">
      <c r="A4" t="s" s="13">
        <v>51</v>
      </c>
      <c r="B4"/>
      <c r="C4"/>
      <c r="D4"/>
    </row>
    <row r="5">
      <c r="A5" t="s" s="14">
        <v>52</v>
      </c>
      <c r="B5" t="str" s="11">
        <f>Procedure!D2</f>
        <v>Mise en place du poste de travail — Vérifier les D.L.C., peser les denrées, sélectionner le matériel. Désinfecter le matériel et le poste de travail suivant les protocoles.</v>
      </c>
      <c r="C5"/>
      <c r="D5"/>
    </row>
    <row r="6">
      <c r="A6" t="s" s="14">
        <v>53</v>
      </c>
      <c r="B6" t="str" s="11">
        <f>Procedure!D3</f>
        <v>Préparations préliminaires — Trancher le pain de campagne en tranches épaisses. Disposer les tranches sur des grilles de cuisson. Préchauffer le four sur la position grill. Toaster légèrement les tranches de pain d'un seul côté.</v>
      </c>
      <c r="C6"/>
      <c r="D6"/>
    </row>
    <row r="7">
      <c r="A7" t="s" s="14">
        <v>54</v>
      </c>
      <c r="B7" t="str" s="11">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7"/>
      <c r="D7"/>
    </row>
    <row r="8">
      <c r="A8"/>
      <c r="B8" t="str">
        <f>Besoins!B10</f>
        <v>Fromage Chester ou Cheddar</v>
      </c>
      <c r="C8" s="6">
        <f>Besoins!E10</f>
        <v>6.6</v>
      </c>
      <c r="D8" t="str">
        <f>Besoins!F10</f>
        <v>kg</v>
      </c>
    </row>
    <row r="9">
      <c r="A9"/>
      <c r="B9" t="str">
        <f>Besoins!B7</f>
        <v>Bière blonde de cuisson (33cl)</v>
      </c>
      <c r="C9" s="6">
        <f>Besoins!E7</f>
        <v>5.5</v>
      </c>
      <c r="D9" t="str">
        <f>Besoins!F7</f>
        <v>lt</v>
      </c>
    </row>
    <row r="10">
      <c r="A10"/>
      <c r="B10" t="str">
        <f>Besoins!B9</f>
        <v>Beurre doux 82% MG plaquette</v>
      </c>
      <c r="C10" s="6">
        <f>Besoins!E9</f>
        <v>0.3</v>
      </c>
      <c r="D10" t="str">
        <f>Besoins!F9</f>
        <v>kg</v>
      </c>
    </row>
    <row r="11">
      <c r="A11"/>
      <c r="B11" t="str">
        <f>Besoins!B11</f>
        <v>Sel fin de cuisine</v>
      </c>
      <c r="C11" s="6">
        <f>Besoins!E11</f>
        <v>0.025</v>
      </c>
      <c r="D11" t="str">
        <f>Besoins!F11</f>
        <v>kg</v>
      </c>
    </row>
    <row r="12">
      <c r="A12"/>
      <c r="B12" t="str">
        <f>Besoins!B8</f>
        <v>Piment de Cayenne</v>
      </c>
      <c r="C12" s="6">
        <f>Besoins!E8</f>
        <v>0.003</v>
      </c>
      <c r="D12" t="str">
        <f>Besoins!F8</f>
        <v>kg</v>
      </c>
    </row>
    <row r="13">
      <c r="A13" t="s" s="14">
        <v>55</v>
      </c>
      <c r="B13" t="str" s="11">
        <f>Procedure!D5</f>
        <v>Napper et gratiner — Napper généreusement le côté non toasté du pain avec la sauce au fromage. Disposer sous le grill du four. Faire gratiner jusqu'à obtention d'une belle coloration dorée et bouillonnante.</v>
      </c>
      <c r="C13"/>
      <c r="D13"/>
    </row>
    <row r="14">
      <c r="A14" t="s" s="14">
        <v>56</v>
      </c>
      <c r="B14" t="str" s="11">
        <f>Procedure!D6</f>
        <v>Servir — Servir immédiatement, très chaud.</v>
      </c>
      <c r="C14"/>
      <c r="D14"/>
    </row>
    <row r="15">
      <c r="A15" t="s" s="14">
        <v>57</v>
      </c>
      <c r="B15" t="str" s="11">
        <f>Procedure!D7</f>
        <v>Historique — Le Welsh Rarebit (ou Welsh Rabbit) est une spécialité galloise, un toast au fromage fondu très ancien dont l'origine du nom reste discutée.</v>
      </c>
      <c r="C15"/>
      <c r="D15"/>
    </row>
    <row r="16">
      <c r="A16"/>
      <c r="B16"/>
      <c r="C16"/>
      <c r="D16"/>
    </row>
    <row r="17">
      <c r="A17" t="s" s="15">
        <v>58</v>
      </c>
      <c r="B17"/>
      <c r="C17"/>
      <c r="D17"/>
    </row>
  </sheetData>
  <sheetProtection sheet="1" formatRows="0" formatColumns="0"/>
  <mergeCells count="10">
    <mergeCell ref="A1:D1"/>
    <mergeCell ref="A2:D2"/>
    <mergeCell ref="A4:D4"/>
    <mergeCell ref="B5:D5"/>
    <mergeCell ref="B6:D6"/>
    <mergeCell ref="B7:D7"/>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2026-09-17T04:08:39Z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2026-09-17T04:08:39Z</dcterms:modified>
  <cp:revision>1</cp:revision>
</cp:coreProperties>
</file>