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<sst xmlns="http://schemas.openxmlformats.org/spreadsheetml/2006/main" count="57" uniqueCount="57">
  <si>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</si>
  <si>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</si>
  <si>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</si>
  <si>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pc</t>
  </si>
  <si>
    <t>Quantité obtenue</t>
  </si>
  <si>
    <t>Code</t>
  </si>
  <si>
    <t>Matière première</t>
  </si>
  <si>
    <t>Classe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</si>
  <si>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</si>
  <si>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</si>
  <si>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</si>
  <si>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</si>
  <si>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</si>
  <si>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</si>
  <si>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</si>
  <si>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</si>
  <si>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</si>
  <si>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</si>
  <si>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</si>
  <si>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</si>
  <si>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</si>
  <si>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</si>
  <si>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</si>
  <si>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</si>
  <si>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</si>
  <si>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</si>
  <si>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</si>
  <si>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</si>
  <si>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</si>
  <si>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</si>
  <si>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</si>
  <si>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</si>
  <si>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</si>
  <si>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TOASTS À L'ANCHOÏADE</t>
  </si>
  <si>
    <t>Préparer les toasts d'anchoïade — Tartiner à l'aide d'une spatule la pâte d'anchoïade sur les toasts tièdes.</t>
  </si>
  <si>
    <t>Servir — Servir à l'assiette, 2 toasts à l'anchoïade avec du mesclun.</t>
  </si>
  <si>
    <t>Niveau</t>
  </si>
  <si>
    <t>Composant</t>
  </si>
  <si>
    <t>Type</t>
  </si>
  <si>
    <t>Quantité (× multiplicateur, voir feuille Besoins)</t>
  </si>
  <si>
    <t>recette</t>
  </si>
  <si>
    <t xml:space="preserve">    ↳ Pain de campagne tranché (kg)</t>
  </si>
  <si>
    <t>matiere</t>
  </si>
  <si>
    <t xml:space="preserve">    ↳ ANCHOIS France</t>
  </si>
  <si>
    <t xml:space="preserve">    ↳ AIL frais France cat.I 60-80mm</t>
  </si>
  <si>
    <t xml:space="preserve">    ↳ HUILE OLIVE (L) (conv.)</t>
  </si>
  <si>
    <t>conversion</t>
  </si>
  <si>
    <t>lt</t>
  </si>
  <si>
    <t>Fiche technique — TOASTS À L'ANCHOÏADE</t>
  </si>
  <si>
    <t>TOASTS À L'ANCHOÏADE  GRO_CDC_035</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</si>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</sst>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E7*65.22</f>
        <v>19.566</v>
      </c>
    </row>
    <row r="8">
      <c r="A8" t="s">
        <v>16</v>
      </c>
      <c r="B8" t="s">
        <v>17</v>
      </c>
      <c r="C8" t="s">
        <v>18</v>
      </c>
      <c r="D8" s="4">
        <v>0.075</v>
      </c>
      <c r="E8" s="6">
        <f>D8*$B$2</f>
        <v>0.075</v>
      </c>
      <c r="F8" t="s">
        <v>19</v>
      </c>
      <c r="G8" s="8">
        <f>E8*6.5</f>
        <v>0.4875</v>
      </c>
    </row>
    <row r="9">
      <c r="A9" t="s">
        <v>20</v>
      </c>
      <c r="B9" t="s">
        <v>21</v>
      </c>
      <c r="C9" t="s">
        <v>22</v>
      </c>
      <c r="D9" s="4">
        <v>2.5</v>
      </c>
      <c r="E9" s="6">
        <f>D9*$B$2</f>
        <v>2.5</v>
      </c>
      <c r="F9" t="s">
        <v>19</v>
      </c>
      <c r="G9" s="8">
        <f>E9*4.5</f>
        <v>11.25</v>
      </c>
    </row>
    <row r="10">
      <c r="A10" t="s">
        <v>23</v>
      </c>
      <c r="B10" t="s">
        <v>24</v>
      </c>
      <c r="C10" t="s">
        <v>25</v>
      </c>
      <c r="D10" s="4">
        <v>4</v>
      </c>
      <c r="E10" s="6">
        <f>D10*$B$2</f>
        <v>4</v>
      </c>
      <c r="F10" t="s">
        <v>19</v>
      </c>
      <c r="G10" s="8">
        <f>E10*3.5</f>
        <v>14</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Vérifier les D.L.C., peser les denrées, sélectionner le matériel. Désinfecter le matériel et le poste de travail suivant les protocoles.</t>
        </is>
      </c>
      <c r="E2" t="s" s="11"/>
      <c r="F2"/>
    </row>
    <row r="3">
      <c r="A3" t="s">
        <v>33</v>
      </c>
      <c r="B3">
        <v>2</v>
      </c>
      <c r="C3"/>
      <c r="D3" t="inlineStr" s="11">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1"/>
      <c r="F3"/>
    </row>
    <row r="4">
      <c r="A4" t="s">
        <v>33</v>
      </c>
      <c r="B4">
        <v>3</v>
      </c>
      <c r="C4"/>
      <c r="D4" t="inlineStr" s="11">
        <is>
          <t>Confection de l'anchoïade — Au mixeur, réduire en purée les filets d'anchois. Dans la cuve du batteur, travailler au fouet la purée d'anchois, la purée d'ail et l'huile d'olive, afin d'obtenir une pâte crémeuse. Éventuellement, ajouter un filet de citron.</t>
        </is>
      </c>
      <c r="E4" t="s" s="11"/>
      <c r="F4"/>
    </row>
    <row r="5">
      <c r="A5" t="s">
        <v>33</v>
      </c>
      <c r="B5">
        <v>4</v>
      </c>
      <c r="C5"/>
      <c r="D5" t="s" s="11">
        <v>34</v>
      </c>
      <c r="E5" t="s" s="11"/>
      <c r="F5"/>
    </row>
    <row r="6">
      <c r="A6" t="s">
        <v>33</v>
      </c>
      <c r="B6">
        <v>5</v>
      </c>
      <c r="C6"/>
      <c r="D6" t="s" s="11">
        <v>35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33</v>
      </c>
      <c r="C2" t="s">
        <v>40</v>
      </c>
      <c r="D2" s="6">
        <f>'Besoins'!$B$2*100</f>
        <v>100</v>
      </c>
      <c r="E2" t="s">
        <v>3</v>
      </c>
    </row>
    <row r="3">
      <c r="A3">
        <v>1</v>
      </c>
      <c r="B3" t="s">
        <v>41</v>
      </c>
      <c r="C3" t="s">
        <v>42</v>
      </c>
      <c r="D3" s="6">
        <f>'Besoins'!$B$2*4</f>
        <v>4</v>
      </c>
      <c r="E3" t="s">
        <v>19</v>
      </c>
    </row>
    <row r="4">
      <c r="A4">
        <v>1</v>
      </c>
      <c r="B4" t="s">
        <v>43</v>
      </c>
      <c r="C4" t="s">
        <v>42</v>
      </c>
      <c r="D4" s="6">
        <f>'Besoins'!$B$2*2.5</f>
        <v>2.5</v>
      </c>
      <c r="E4" t="s">
        <v>19</v>
      </c>
    </row>
    <row r="5">
      <c r="A5">
        <v>1</v>
      </c>
      <c r="B5" t="s">
        <v>44</v>
      </c>
      <c r="C5" t="s">
        <v>42</v>
      </c>
      <c r="D5" s="6">
        <f>'Besoins'!$B$2*0.075</f>
        <v>0.075</v>
      </c>
      <c r="E5" t="s">
        <v>19</v>
      </c>
    </row>
    <row r="6">
      <c r="A6">
        <v>1</v>
      </c>
      <c r="B6" t="s">
        <v>45</v>
      </c>
      <c r="C6" t="s">
        <v>46</v>
      </c>
      <c r="D6" s="6">
        <f>'Besoins'!$B$2*1.5</f>
        <v>1.5</v>
      </c>
      <c r="E6" t="s">
        <v>47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48</v>
      </c>
      <c r="B1"/>
      <c r="C1"/>
      <c r="D1"/>
    </row>
    <row r="2">
      <c r="A2" t="str" s="12">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3">
        <v>49</v>
      </c>
      <c r="B4"/>
      <c r="C4"/>
      <c r="D4"/>
    </row>
    <row r="5">
      <c r="A5" t="s" s="14">
        <v>50</v>
      </c>
      <c r="B5" t="str" s="11">
        <f>Procedure!D2</f>
        <v>Mise en place du poste de travail — Vérifier les D.L.C., peser les denrées, sélectionner le matériel. Désinfecter le matériel et le poste de travail suivant les protocoles.</v>
      </c>
      <c r="C5"/>
      <c r="D5"/>
    </row>
    <row r="6">
      <c r="A6" t="s" s="14">
        <v>51</v>
      </c>
      <c r="B6" t="str" s="11">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6">
        <f>Besoins!E10</f>
        <v>4</v>
      </c>
      <c r="D7" t="str">
        <f>Besoins!F10</f>
        <v>kg</v>
      </c>
    </row>
    <row r="8">
      <c r="A8"/>
      <c r="B8" t="str">
        <f>Besoins!B9</f>
        <v>ANCHOIS France</v>
      </c>
      <c r="C8" s="6">
        <f>Besoins!E9</f>
        <v>2.5</v>
      </c>
      <c r="D8" t="str">
        <f>Besoins!F9</f>
        <v>kg</v>
      </c>
    </row>
    <row r="9">
      <c r="A9"/>
      <c r="B9" t="str">
        <f>Besoins!B8</f>
        <v>AIL frais France cat.I 60-80mm</v>
      </c>
      <c r="C9" s="6">
        <f>Besoins!E8</f>
        <v>0.075</v>
      </c>
      <c r="D9" t="str">
        <f>Besoins!F8</f>
        <v>kg</v>
      </c>
    </row>
    <row r="10">
      <c r="A10" t="s" s="14">
        <v>52</v>
      </c>
      <c r="B10" t="str" s="11">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53</v>
      </c>
      <c r="C11" s="6">
        <f>'Besoins'!$B$2*1.5</f>
        <v>1.5</v>
      </c>
      <c r="D11" t="s">
        <v>47</v>
      </c>
    </row>
    <row r="12">
      <c r="A12" t="s" s="14">
        <v>54</v>
      </c>
      <c r="B12" t="str" s="11">
        <f>Procedure!D5</f>
        <v>Préparer les toasts d'anchoïade — Tartiner à l'aide d'une spatule la pâte d'anchoïade sur les toasts tièdes.</v>
      </c>
      <c r="C12"/>
      <c r="D12"/>
    </row>
    <row r="13">
      <c r="A13" t="s" s="14">
        <v>55</v>
      </c>
      <c r="B13" t="str" s="11">
        <f>Procedure!D6</f>
        <v>Servir — Servir à l'assiette, 2 toasts à l'anchoïade avec du mesclun.</v>
      </c>
      <c r="C13"/>
      <c r="D13"/>
    </row>
    <row r="14">
      <c r="A14"/>
      <c r="B14"/>
      <c r="C14"/>
      <c r="D14"/>
    </row>
    <row r="15">
      <c r="A15" t="s" s="15">
        <v>56</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2026-09-17T05:00:33Z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2026-09-17T05:00:33Z</dcterms:modified>
  <cp:revision>1</cp:revision>
</cp:coreProperties>
</file>