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<sst xmlns="http://schemas.openxmlformats.org/spreadsheetml/2006/main" count="67" uniqueCount="67">
  <si>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</si>
  <si>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</si>
  <si>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</si>
  <si>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</si>
  <si>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</si>
  <si>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</si>
  <si>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</si>
  <si>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</si>
  <si>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</si>
  <si>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</si>
  <si>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</si>
  <si>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</si>
  <si>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</si>
  <si>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</si>
  <si>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</si>
  <si>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</si>
  <si>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</si>
  <si>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</si>
  <si>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</si>
  <si>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</si>
  <si>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</si>
  <si>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</si>
  <si>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</si>
  <si>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</si>
  <si>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</si>
  <si>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</si>
  <si>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</si>
  <si>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</si>
  <si>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</si>
  <si>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</si>
  <si>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</si>
  <si>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</si>
  <si>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</si>
  <si>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</si>
  <si>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</si>
  <si>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</si>
  <si>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</si>
  <si>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</si>
  <si>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</si>
  <si>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Recette</t>
  </si>
  <si>
    <t>#</t>
  </si>
  <si>
    <t>Verbe</t>
  </si>
  <si>
    <t>Étape</t>
  </si>
  <si>
    <t>Précision technique</t>
  </si>
  <si>
    <t>Durée</t>
  </si>
  <si>
    <t>CAKE AUX OLIVES ET AU JAMBON (RECETTE A)</t>
  </si>
  <si>
    <t>Niveau</t>
  </si>
  <si>
    <t>Composant</t>
  </si>
  <si>
    <t>Type</t>
  </si>
  <si>
    <t>Quantité (× multiplicateur, voir feuille Besoins)</t>
  </si>
  <si>
    <t>recette</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</si>
  <si>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</si>
  <si>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</si>
  <si>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</si>
  <si>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</si>
  <si>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</si>
  <si>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</si>
  <si>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</si>
  <si>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</si>
  <si>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</si>
  <si>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Fiche technique — CAKE AUX OLIVES ET AU JAMBON (RECETTE A)</t>
  </si>
  <si>
    <t>CAKE AUX OLIVES ET AU JAMBON (RECETTE A)  GRO_CDC_026A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</si>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</sst>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0.5</v>
      </c>
      <c r="E8" s="6">
        <f>D8*$B$2</f>
        <v>0.5</v>
      </c>
      <c r="F8" t="s">
        <v>19</v>
      </c>
      <c r="G8" s="8">
        <f>E8*14.95</f>
        <v>7.475</v>
      </c>
    </row>
    <row r="9">
      <c r="A9" t="s">
        <v>20</v>
      </c>
      <c r="B9" t="s">
        <v>21</v>
      </c>
      <c r="C9" t="s">
        <v>22</v>
      </c>
      <c r="D9" s="4">
        <v>2</v>
      </c>
      <c r="E9" s="6">
        <f>D9*$B$2</f>
        <v>2</v>
      </c>
      <c r="F9" t="s">
        <v>15</v>
      </c>
      <c r="G9" s="8">
        <f>E9*0.56</f>
        <v>1.12</v>
      </c>
    </row>
    <row r="10">
      <c r="A10" t="s">
        <v>23</v>
      </c>
      <c r="B10" t="s">
        <v>24</v>
      </c>
      <c r="C10" t="s">
        <v>25</v>
      </c>
      <c r="D10" s="4">
        <v>1.7</v>
      </c>
      <c r="E10" s="6">
        <f>D10*$B$2</f>
        <v>1.7</v>
      </c>
      <c r="F10" t="s">
        <v>15</v>
      </c>
      <c r="G10" s="8">
        <f>E10*5.2</f>
        <v>8.84</v>
      </c>
    </row>
    <row r="11">
      <c r="A11" t="s">
        <v>26</v>
      </c>
      <c r="B11" t="s">
        <v>27</v>
      </c>
      <c r="C11" t="s">
        <v>28</v>
      </c>
      <c r="D11" s="4">
        <v>1</v>
      </c>
      <c r="E11" s="6">
        <f>D11*$B$2</f>
        <v>1</v>
      </c>
      <c r="F11" t="s">
        <v>15</v>
      </c>
      <c r="G11" s="8">
        <f>E11*7.2</f>
        <v>7.2</v>
      </c>
    </row>
    <row r="12">
      <c r="A12" t="s">
        <v>29</v>
      </c>
      <c r="B12" t="s">
        <v>30</v>
      </c>
      <c r="C12" t="s">
        <v>31</v>
      </c>
      <c r="D12" s="4">
        <v>0.07</v>
      </c>
      <c r="E12" s="6">
        <f>D12*$B$2</f>
        <v>0.07</v>
      </c>
      <c r="F12" t="s">
        <v>15</v>
      </c>
      <c r="G12" s="8">
        <f>E12*4.2</f>
        <v>0.294</v>
      </c>
    </row>
    <row r="13">
      <c r="A13" t="s">
        <v>32</v>
      </c>
      <c r="B13" t="s">
        <v>33</v>
      </c>
      <c r="C13" t="s">
        <v>34</v>
      </c>
      <c r="D13" s="4">
        <v>0.035</v>
      </c>
      <c r="E13" s="6">
        <f>D13*$B$2</f>
        <v>0.035</v>
      </c>
      <c r="F13" t="s">
        <v>15</v>
      </c>
      <c r="G13" s="8">
        <f>E13*0.35</f>
        <v>0.01225</v>
      </c>
    </row>
    <row r="14">
      <c r="A14" t="s">
        <v>35</v>
      </c>
      <c r="B14" t="s">
        <v>36</v>
      </c>
      <c r="C14" t="s">
        <v>37</v>
      </c>
      <c r="D14" s="4">
        <v>1</v>
      </c>
      <c r="E14" s="6">
        <f>D14*$B$2</f>
        <v>1</v>
      </c>
      <c r="F14" t="s">
        <v>15</v>
      </c>
      <c r="G14" s="8">
        <f>E14*10.6</f>
        <v>10.6</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 Couper le jambon en dés de 5mm. Préchauffer le four à +180°C. Faire fondre 200g de beurre, badigeonner 2 bacs GN 1/1 H65 (ou 4 moules à cake). Ramollir le beurre. Tiédir les œufs au bain-marie. Tamiser farine + levure.</t>
        </is>
      </c>
      <c r="E2" t="s" s="11"/>
      <c r="F2"/>
    </row>
    <row r="3">
      <c r="A3" t="s">
        <v>45</v>
      </c>
      <c r="B3">
        <v>2</v>
      </c>
      <c r="C3"/>
      <c r="D3" t="inlineStr" s="11">
        <is>
          <t>Confectionner la pâte — Dans la cuve du batteur, travailler le beurre au fouet. Ajouter progressivement les œufs. Incorporer farine, levure, sel, poivre. Ajouter emmenthal, jambon, olives. Mélange simple pour ne pas déstructurer la garniture.</t>
        </is>
      </c>
      <c r="E3" t="s" s="11"/>
      <c r="F3"/>
    </row>
    <row r="4">
      <c r="A4" t="s">
        <v>45</v>
      </c>
      <c r="B4">
        <v>3</v>
      </c>
      <c r="C4"/>
      <c r="D4" t="inlineStr" s="11">
        <is>
          <t>Cuire — Verser la pâte dans les moules, égaliser à la corne. Cuire à +180°C 10min (strier la croûte), puis +140°C environ 40min. Contrôler par sondage. Démouler, refroidir sur grilles. Couper chaque cake en 4 dans la longueur, détailler en tranches.</t>
        </is>
      </c>
      <c r="E4" t="s" s="11"/>
      <c r="F4"/>
    </row>
    <row r="5">
      <c r="A5" t="s">
        <v>45</v>
      </c>
      <c r="B5">
        <v>4</v>
      </c>
      <c r="C5"/>
      <c r="D5" t="inlineStr" s="11">
        <is>
          <t>Suggestions de garniture alternative — Pistes pour de futures variantes : tomates confites+ail+poivrons+piment ; miettes de thon+olives ; lardons de poitrine fumée ; emmenthal+tombée d'oignon.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'Besoins'!$B$2*2</f>
        <v>2</v>
      </c>
      <c r="E3" t="s">
        <v>15</v>
      </c>
    </row>
    <row r="4">
      <c r="A4">
        <v>1</v>
      </c>
      <c r="B4" t="s">
        <v>53</v>
      </c>
      <c r="C4" t="s">
        <v>52</v>
      </c>
      <c r="D4" s="6">
        <f>'Besoins'!$B$2*1.7</f>
        <v>1.7</v>
      </c>
      <c r="E4" t="s">
        <v>15</v>
      </c>
    </row>
    <row r="5">
      <c r="A5">
        <v>1</v>
      </c>
      <c r="B5" t="s">
        <v>54</v>
      </c>
      <c r="C5" t="s">
        <v>52</v>
      </c>
      <c r="D5" s="6">
        <f>'Besoins'!$B$2*0.07</f>
        <v>0.07</v>
      </c>
      <c r="E5" t="s">
        <v>15</v>
      </c>
    </row>
    <row r="6">
      <c r="A6">
        <v>1</v>
      </c>
      <c r="B6" t="s">
        <v>55</v>
      </c>
      <c r="C6" t="s">
        <v>52</v>
      </c>
      <c r="D6" s="6">
        <f>'Besoins'!$B$2*1</f>
        <v>1</v>
      </c>
      <c r="E6" t="s">
        <v>15</v>
      </c>
    </row>
    <row r="7">
      <c r="A7">
        <v>1</v>
      </c>
      <c r="B7" t="s">
        <v>56</v>
      </c>
      <c r="C7" t="s">
        <v>52</v>
      </c>
      <c r="D7" s="6">
        <f>'Besoins'!$B$2*0.5</f>
        <v>0.5</v>
      </c>
      <c r="E7" t="s">
        <v>19</v>
      </c>
    </row>
    <row r="8">
      <c r="A8">
        <v>1</v>
      </c>
      <c r="B8" t="s">
        <v>57</v>
      </c>
      <c r="C8" t="s">
        <v>52</v>
      </c>
      <c r="D8" s="6">
        <f>'Besoins'!$B$2*1</f>
        <v>1</v>
      </c>
      <c r="E8" t="s">
        <v>15</v>
      </c>
    </row>
    <row r="9">
      <c r="A9">
        <v>1</v>
      </c>
      <c r="B9" t="s">
        <v>58</v>
      </c>
      <c r="C9" t="s">
        <v>52</v>
      </c>
      <c r="D9" s="6">
        <f>'Besoins'!$B$2*0.035</f>
        <v>0.035</v>
      </c>
      <c r="E9" t="s">
        <v>15</v>
      </c>
    </row>
    <row r="10">
      <c r="A10">
        <v>1</v>
      </c>
      <c r="B10" t="s">
        <v>59</v>
      </c>
      <c r="C10" t="s">
        <v>52</v>
      </c>
      <c r="D10" s="6">
        <f>'Besoins'!$B$2*0.01</f>
        <v>0.01</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3">
        <v>61</v>
      </c>
      <c r="B4"/>
      <c r="C4"/>
      <c r="D4"/>
    </row>
    <row r="5">
      <c r="A5" t="s" s="14">
        <v>62</v>
      </c>
      <c r="B5" t="str" s="11">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6">
        <f>Besoins!E10</f>
        <v>1.7</v>
      </c>
      <c r="D6" t="str">
        <f>Besoins!F10</f>
        <v>kg</v>
      </c>
    </row>
    <row r="7">
      <c r="A7" t="s" s="14">
        <v>63</v>
      </c>
      <c r="B7" t="str" s="11">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6">
        <f>Besoins!E9</f>
        <v>2</v>
      </c>
      <c r="D8" t="str">
        <f>Besoins!F9</f>
        <v>kg</v>
      </c>
    </row>
    <row r="9">
      <c r="A9"/>
      <c r="B9" t="str">
        <f>Besoins!B10</f>
        <v>Beurre doux 82% MG plaquette</v>
      </c>
      <c r="C9" s="6">
        <f>Besoins!E10</f>
        <v>1.7</v>
      </c>
      <c r="D9" t="str">
        <f>Besoins!F10</f>
        <v>kg</v>
      </c>
    </row>
    <row r="10">
      <c r="A10"/>
      <c r="B10" t="str">
        <f>Besoins!B12</f>
        <v>Levure chimique (poudre à lever)</v>
      </c>
      <c r="C10" s="6">
        <f>Besoins!E12</f>
        <v>0.07</v>
      </c>
      <c r="D10" t="str">
        <f>Besoins!F12</f>
        <v>kg</v>
      </c>
    </row>
    <row r="11">
      <c r="A11"/>
      <c r="B11" t="str">
        <f>Besoins!B11</f>
        <v>Emmental râpé vrac</v>
      </c>
      <c r="C11" s="6">
        <f>Besoins!E11</f>
        <v>1</v>
      </c>
      <c r="D11" t="str">
        <f>Besoins!F11</f>
        <v>kg</v>
      </c>
    </row>
    <row r="12">
      <c r="A12"/>
      <c r="B12" t="str">
        <f>Besoins!B8</f>
        <v>Olive verte dénoyautée boîte 5/1</v>
      </c>
      <c r="C12" s="6">
        <f>Besoins!E8</f>
        <v>0.5</v>
      </c>
      <c r="D12" t="str">
        <f>Besoins!F8</f>
        <v>u</v>
      </c>
    </row>
    <row r="13">
      <c r="A13"/>
      <c r="B13" t="str">
        <f>Besoins!B14</f>
        <v>Jambon en cubes</v>
      </c>
      <c r="C13" s="6">
        <f>Besoins!E14</f>
        <v>1</v>
      </c>
      <c r="D13" t="str">
        <f>Besoins!F14</f>
        <v>kg</v>
      </c>
    </row>
    <row r="14">
      <c r="A14"/>
      <c r="B14" t="str">
        <f>Besoins!B13</f>
        <v>Sel fin de cuisine</v>
      </c>
      <c r="C14" s="6">
        <f>Besoins!E13</f>
        <v>0.035</v>
      </c>
      <c r="D14" t="str">
        <f>Besoins!F13</f>
        <v>kg</v>
      </c>
    </row>
    <row r="15">
      <c r="A15"/>
      <c r="B15" t="str">
        <f>Besoins!B7</f>
        <v>Poivre noir moulu</v>
      </c>
      <c r="C15" s="6">
        <f>Besoins!E7</f>
        <v>0.01</v>
      </c>
      <c r="D15" t="str">
        <f>Besoins!F7</f>
        <v>kg</v>
      </c>
    </row>
    <row r="16">
      <c r="A16" t="s" s="14">
        <v>64</v>
      </c>
      <c r="B16" t="str" s="11">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4">
        <v>65</v>
      </c>
      <c r="B17" t="str" s="11">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5">
        <v>66</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2026-09-17T04:58:25Z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2026-09-17T04:58:25Z</dcterms:modified>
  <cp:revision>1</cp:revision>
</cp:coreProperties>
</file>