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<sst xmlns="http://schemas.openxmlformats.org/spreadsheetml/2006/main" count="89" uniqueCount="89">
  <si>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</si>
  <si>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</si>
  <si>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BLINIS</t>
  </si>
  <si>
    <t>Code</t>
  </si>
  <si>
    <t>GRO_CDC_025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</si>
  <si>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</si>
  <si>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</si>
  <si>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</si>
  <si>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</si>
  <si>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</si>
  <si>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</si>
  <si>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</si>
  <si>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</si>
  <si>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</si>
  <si>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</si>
  <si>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</si>
  <si>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</si>
  <si>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</si>
  <si>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</si>
  <si>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</si>
  <si>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</si>
  <si>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</si>
  <si>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</si>
  <si>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</si>
  <si>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</si>
  <si>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</si>
  <si>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</si>
  <si>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</si>
  <si>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</si>
  <si>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</si>
  <si>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</si>
  <si>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</si>
  <si>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</si>
  <si>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</si>
  <si>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</si>
  <si>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</si>
  <si>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</si>
  <si>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</si>
  <si>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</si>
  <si>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</si>
  <si>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</si>
  <si>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</si>
  <si>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</si>
  <si>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</si>
  <si>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</si>
  <si>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</si>
  <si>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</si>
  <si>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</si>
  <si>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</si>
  <si>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</si>
  <si>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</si>
  <si>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</si>
  <si>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</si>
  <si>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</si>
  <si>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</si>
  <si>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</si>
  <si>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</si>
  <si>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</si>
  <si>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</si>
  <si>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</si>
  <si>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</si>
  <si>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Farine de blé T55</t>
  </si>
  <si>
    <t>matiere</t>
  </si>
  <si>
    <t xml:space="preserve">    ↳ JAUNE D'OEUF (P)</t>
  </si>
  <si>
    <t>Conversions oeufs et ovoproduits</t>
  </si>
  <si>
    <t xml:space="preserve">        ↳ JAUNE D'OEUF (ML)</t>
  </si>
  <si>
    <t xml:space="preserve">            ↳ OEUF A3 (PRIX)</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</si>
  <si>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</si>
  <si>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</si>
  <si>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</si>
  <si>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</si>
  <si>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</si>
  <si>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Recette</t>
  </si>
  <si>
    <t>#</t>
  </si>
  <si>
    <t>Verbe</t>
  </si>
  <si>
    <t>Étape</t>
  </si>
  <si>
    <t>Précision technique</t>
  </si>
  <si>
    <t>Durée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</si>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</sst>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12.852</v>
      </c>
    </row>
    <row r="12">
      <c r="A12" t="s" s="3">
        <v>16</v>
      </c>
      <c r="B12" s="4">
        <v>0.12852</v>
      </c>
    </row>
    <row r="13">
      <c r="A13"/>
      <c r="B13"/>
    </row>
    <row r="14">
      <c r="A14" t="s" s="5">
        <v>17</v>
      </c>
      <c r="B14" t="s" s="5">
        <v>14</v>
      </c>
    </row>
    <row r="15">
      <c r="A15" t="s" s="5">
        <v>18</v>
      </c>
      <c r="B15" s="6">
        <v>12.852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2.5</v>
      </c>
      <c r="E8" s="11">
        <f>D8*$B$2</f>
        <v>2.5</v>
      </c>
      <c r="F8" t="s">
        <v>37</v>
      </c>
      <c r="G8" s="4">
        <f>E8*0.56</f>
        <v>1.4</v>
      </c>
    </row>
    <row r="9">
      <c r="A9" t="s">
        <v>38</v>
      </c>
      <c r="B9" t="s">
        <v>39</v>
      </c>
      <c r="C9" t="s">
        <v>40</v>
      </c>
      <c r="D9" s="9">
        <v>1</v>
      </c>
      <c r="E9" s="11">
        <f>D9*$B$2</f>
        <v>1</v>
      </c>
      <c r="F9" t="s">
        <v>41</v>
      </c>
      <c r="G9" s="4">
        <f>E9*1.05</f>
        <v>1.05</v>
      </c>
    </row>
    <row r="10">
      <c r="A10" t="s">
        <v>42</v>
      </c>
      <c r="B10" t="s">
        <v>43</v>
      </c>
      <c r="C10" t="s">
        <v>44</v>
      </c>
      <c r="D10" s="9">
        <v>2.5</v>
      </c>
      <c r="E10" s="11">
        <f>D10*$B$2</f>
        <v>2.5</v>
      </c>
      <c r="F10" t="s">
        <v>24</v>
      </c>
      <c r="G10" s="4">
        <f>E10*1.67</f>
        <v>4.175</v>
      </c>
    </row>
    <row r="11">
      <c r="A11" t="s">
        <v>45</v>
      </c>
      <c r="B11" t="s">
        <v>46</v>
      </c>
      <c r="C11" t="s">
        <v>47</v>
      </c>
      <c r="D11" s="9">
        <v>0.75</v>
      </c>
      <c r="E11" s="11">
        <f>D11*$B$2</f>
        <v>0.75</v>
      </c>
      <c r="F11" t="s">
        <v>41</v>
      </c>
      <c r="G11" s="4">
        <f>E11*2.6</f>
        <v>1.95</v>
      </c>
    </row>
    <row r="12">
      <c r="A12" t="s">
        <v>48</v>
      </c>
      <c r="B12" t="s">
        <v>49</v>
      </c>
      <c r="C12" t="s">
        <v>50</v>
      </c>
      <c r="D12" s="9">
        <v>0.1</v>
      </c>
      <c r="E12" s="11">
        <f>D12*$B$2</f>
        <v>0.1</v>
      </c>
      <c r="F12" t="s">
        <v>37</v>
      </c>
      <c r="G12" s="4">
        <f>E12*2.2</f>
        <v>0.22</v>
      </c>
    </row>
    <row r="13">
      <c r="A13" t="s">
        <v>51</v>
      </c>
      <c r="B13" t="s">
        <v>52</v>
      </c>
      <c r="C13" t="s">
        <v>53</v>
      </c>
      <c r="D13" s="9">
        <v>0.02</v>
      </c>
      <c r="E13" s="11">
        <f>D13*$B$2</f>
        <v>0.02</v>
      </c>
      <c r="F13" t="s">
        <v>37</v>
      </c>
      <c r="G13" s="4">
        <f>E13*0.35</f>
        <v>0.007</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v>
      </c>
      <c r="E3" t="s">
        <v>37</v>
      </c>
      <c r="F3" t="s">
        <v>36</v>
      </c>
    </row>
    <row r="4">
      <c r="A4">
        <v>1</v>
      </c>
      <c r="B4" t="s">
        <v>63</v>
      </c>
      <c r="C4" t="s">
        <v>59</v>
      </c>
      <c r="D4" s="11">
        <v>30</v>
      </c>
      <c r="E4" t="s">
        <v>24</v>
      </c>
      <c r="F4" t="s">
        <v>64</v>
      </c>
    </row>
    <row r="5">
      <c r="A5">
        <v>2</v>
      </c>
      <c r="B5" t="s">
        <v>65</v>
      </c>
      <c r="C5" t="s">
        <v>59</v>
      </c>
      <c r="D5" s="11">
        <v>0.57</v>
      </c>
      <c r="E5" t="s">
        <v>41</v>
      </c>
      <c r="F5" t="s">
        <v>64</v>
      </c>
    </row>
    <row r="6">
      <c r="A6">
        <v>3</v>
      </c>
      <c r="B6" t="s">
        <v>66</v>
      </c>
      <c r="C6" t="s">
        <v>62</v>
      </c>
      <c r="D6" s="11">
        <v>15</v>
      </c>
      <c r="E6" t="s">
        <v>24</v>
      </c>
      <c r="F6" t="s">
        <v>33</v>
      </c>
    </row>
    <row r="7">
      <c r="A7">
        <v>1</v>
      </c>
      <c r="B7" t="s">
        <v>67</v>
      </c>
      <c r="C7" t="s">
        <v>62</v>
      </c>
      <c r="D7" s="11">
        <v>2</v>
      </c>
      <c r="E7" t="s">
        <v>41</v>
      </c>
      <c r="F7" t="s">
        <v>44</v>
      </c>
    </row>
    <row r="8">
      <c r="A8">
        <v>1</v>
      </c>
      <c r="B8" t="s">
        <v>68</v>
      </c>
      <c r="C8" t="s">
        <v>62</v>
      </c>
      <c r="D8" s="11">
        <v>0.75</v>
      </c>
      <c r="E8" t="s">
        <v>41</v>
      </c>
      <c r="F8" t="s">
        <v>47</v>
      </c>
    </row>
    <row r="9">
      <c r="A9">
        <v>1</v>
      </c>
      <c r="B9" t="s">
        <v>69</v>
      </c>
      <c r="C9" t="s">
        <v>62</v>
      </c>
      <c r="D9" s="11">
        <v>1</v>
      </c>
      <c r="E9" t="s">
        <v>41</v>
      </c>
      <c r="F9" t="s">
        <v>40</v>
      </c>
    </row>
    <row r="10">
      <c r="A10">
        <v>1</v>
      </c>
      <c r="B10" t="s">
        <v>70</v>
      </c>
      <c r="C10" t="s">
        <v>62</v>
      </c>
      <c r="D10" s="11">
        <v>0.1</v>
      </c>
      <c r="E10" t="s">
        <v>37</v>
      </c>
      <c r="F10" t="s">
        <v>50</v>
      </c>
    </row>
    <row r="11">
      <c r="A11">
        <v>1</v>
      </c>
      <c r="B11" t="s">
        <v>67</v>
      </c>
      <c r="C11" t="s">
        <v>62</v>
      </c>
      <c r="D11" s="11">
        <v>0.5</v>
      </c>
      <c r="E11" t="s">
        <v>41</v>
      </c>
      <c r="F11" t="s">
        <v>44</v>
      </c>
    </row>
    <row r="12">
      <c r="A12">
        <v>1</v>
      </c>
      <c r="B12" t="s">
        <v>61</v>
      </c>
      <c r="C12" t="s">
        <v>62</v>
      </c>
      <c r="D12" s="11">
        <v>0.5</v>
      </c>
      <c r="E12" t="s">
        <v>37</v>
      </c>
      <c r="F12" t="s">
        <v>36</v>
      </c>
    </row>
    <row r="13">
      <c r="A13">
        <v>1</v>
      </c>
      <c r="B13" t="s">
        <v>71</v>
      </c>
      <c r="C13" t="s">
        <v>62</v>
      </c>
      <c r="D13" s="11">
        <v>0.02</v>
      </c>
      <c r="E13" t="s">
        <v>37</v>
      </c>
      <c r="F1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Clarifier les œufs en réservant séparément les blancs et les jaunes dans deux cuves de batteur. Beurrer ou chemiser de papier sulfurisé le fond de 4 bacs GN 1/1 H 45 pour réserver les blinis cuits.</t>
        </is>
      </c>
      <c r="E3" t="s" s="14"/>
      <c r="F3"/>
    </row>
    <row r="4">
      <c r="A4" t="s">
        <v>2</v>
      </c>
      <c r="B4">
        <v>3</v>
      </c>
      <c r="C4"/>
      <c r="D4" t="inlineStr" s="14">
        <is>
          <t>Confectionner le levain — Dans une calotte, mélanger la levure et le lait tiédi. Incorporer la farine. Faire une pâte molle. Corner les bords de la calotte, couvrir ou filmer. Laisser doubler de volume dans un endroit chaud aux alentours de +25°C.</t>
        </is>
      </c>
      <c r="E4" t="s" s="14"/>
      <c r="F4"/>
    </row>
    <row r="5">
      <c r="A5" t="s">
        <v>2</v>
      </c>
      <c r="B5">
        <v>4</v>
      </c>
      <c r="C5"/>
      <c r="D5" t="inlineStr" s="14">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4"/>
      <c r="F5"/>
    </row>
    <row r="6">
      <c r="A6" t="s">
        <v>2</v>
      </c>
      <c r="B6">
        <v>5</v>
      </c>
      <c r="C6"/>
      <c r="D6" t="inlineStr" s="14">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4"/>
      <c r="F6"/>
    </row>
    <row r="7">
      <c r="A7" t="s">
        <v>2</v>
      </c>
      <c r="B7">
        <v>6</v>
      </c>
      <c r="C7"/>
      <c r="D7" t="inlineStr" s="14">
        <is>
          <t>Suggestions — Les blinis accompagnent le tarama, le saumon fumé, etc. On peut parfumer les blinis en incorporant à la pâte des pluches d'aneth et divers aromates ou épices.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78</v>
      </c>
      <c r="B1"/>
      <c r="C1"/>
      <c r="D1"/>
    </row>
    <row r="2">
      <c r="A2" t="str" s="15">
        <f>"GRO_CDC_025 · GRO.ENT.FR · référence : "&amp;Besoins!B3&amp;" "&amp;Besoins!C3&amp;" · multiplicateur réglable sur la feuille ""Besoins"""</f>
        <v>GRO_CDC_025 · GRO.ENT.FR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Désinfecter le matériel et le poste de travail suivant les protocoles.</v>
      </c>
      <c r="C5"/>
      <c r="D5"/>
    </row>
    <row r="6">
      <c r="A6" t="s" s="17">
        <v>81</v>
      </c>
      <c r="B6" t="str" s="14">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7">
        <v>82</v>
      </c>
      <c r="B7" t="str" s="14">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83</v>
      </c>
      <c r="C8" s="11">
        <f>'Besoins'!$B$2*2</f>
        <v>2</v>
      </c>
      <c r="D8" t="s">
        <v>37</v>
      </c>
    </row>
    <row r="9">
      <c r="A9"/>
      <c r="B9" t="s">
        <v>84</v>
      </c>
      <c r="C9" s="11">
        <f>'Besoins'!$B$2*2</f>
        <v>2</v>
      </c>
      <c r="D9" t="s">
        <v>41</v>
      </c>
    </row>
    <row r="10">
      <c r="A10"/>
      <c r="B10" t="str">
        <f>Besoins!B12</f>
        <v>Levure fraîche de boulanger</v>
      </c>
      <c r="C10" s="11">
        <f>Besoins!E12</f>
        <v>0.1</v>
      </c>
      <c r="D10" t="str">
        <f>Besoins!F12</f>
        <v>kg</v>
      </c>
    </row>
    <row r="11">
      <c r="A11"/>
      <c r="B11" t="s">
        <v>84</v>
      </c>
      <c r="C11" s="11">
        <f>'Besoins'!$B$2*0.5</f>
        <v>0.5</v>
      </c>
      <c r="D11" t="s">
        <v>41</v>
      </c>
    </row>
    <row r="12">
      <c r="A12"/>
      <c r="B12" t="s">
        <v>83</v>
      </c>
      <c r="C12" s="11">
        <f>'Besoins'!$B$2*0.5</f>
        <v>0.5</v>
      </c>
      <c r="D12" t="s">
        <v>37</v>
      </c>
    </row>
    <row r="13">
      <c r="A13" t="s" s="17">
        <v>85</v>
      </c>
      <c r="B13" t="str" s="14">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83</v>
      </c>
      <c r="C14" s="11">
        <f>'Besoins'!$B$2*2</f>
        <v>2</v>
      </c>
      <c r="D14" t="s">
        <v>37</v>
      </c>
    </row>
    <row r="15">
      <c r="A15"/>
      <c r="B15" t="s">
        <v>84</v>
      </c>
      <c r="C15" s="11">
        <f>'Besoins'!$B$2*2</f>
        <v>2</v>
      </c>
      <c r="D15" t="s">
        <v>41</v>
      </c>
    </row>
    <row r="16">
      <c r="A16"/>
      <c r="B16" t="str">
        <f>Besoins!B11</f>
        <v>Crème liquide 30% MG UHT</v>
      </c>
      <c r="C16" s="11">
        <f>Besoins!E11</f>
        <v>0.75</v>
      </c>
      <c r="D16" t="str">
        <f>Besoins!F11</f>
        <v>lt</v>
      </c>
    </row>
    <row r="17">
      <c r="A17"/>
      <c r="B17" t="str">
        <f>Besoins!B9</f>
        <v>Huile de tournesol raffinée vrac</v>
      </c>
      <c r="C17" s="11">
        <f>Besoins!E9</f>
        <v>1</v>
      </c>
      <c r="D17" t="str">
        <f>Besoins!F9</f>
        <v>lt</v>
      </c>
    </row>
    <row r="18">
      <c r="A18"/>
      <c r="B18" t="str">
        <f>Besoins!B12</f>
        <v>Levure fraîche de boulanger</v>
      </c>
      <c r="C18" s="11">
        <f>Besoins!E12</f>
        <v>0.1</v>
      </c>
      <c r="D18" t="str">
        <f>Besoins!F12</f>
        <v>kg</v>
      </c>
    </row>
    <row r="19">
      <c r="A19"/>
      <c r="B19" t="s">
        <v>84</v>
      </c>
      <c r="C19" s="11">
        <f>'Besoins'!$B$2*0.5</f>
        <v>0.5</v>
      </c>
      <c r="D19" t="s">
        <v>41</v>
      </c>
    </row>
    <row r="20">
      <c r="A20"/>
      <c r="B20" t="s">
        <v>83</v>
      </c>
      <c r="C20" s="11">
        <f>'Besoins'!$B$2*0.5</f>
        <v>0.5</v>
      </c>
      <c r="D20" t="s">
        <v>37</v>
      </c>
    </row>
    <row r="21">
      <c r="A21"/>
      <c r="B21" t="str">
        <f>Besoins!B13</f>
        <v>Sel fin de cuisine</v>
      </c>
      <c r="C21" s="11">
        <f>Besoins!E13</f>
        <v>0.02</v>
      </c>
      <c r="D21" t="str">
        <f>Besoins!F13</f>
        <v>kg</v>
      </c>
    </row>
    <row r="22">
      <c r="A22"/>
      <c r="B22" t="s">
        <v>86</v>
      </c>
      <c r="C22" s="11">
        <f>'Besoins'!$B$2*30</f>
        <v>30</v>
      </c>
      <c r="D22" t="s">
        <v>24</v>
      </c>
    </row>
    <row r="23">
      <c r="A23" t="s" s="17">
        <v>87</v>
      </c>
      <c r="B23" t="str" s="14">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Besoins!B9</f>
        <v>Huile de tournesol raffinée vrac</v>
      </c>
      <c r="C24" s="11">
        <f>Besoins!E9</f>
        <v>1</v>
      </c>
      <c r="D24" t="str">
        <f>Besoins!F9</f>
        <v>lt</v>
      </c>
    </row>
    <row r="25">
      <c r="A25" t="s" s="17">
        <v>88</v>
      </c>
      <c r="B25" t="str" s="14">
        <f>Procedure!D7</f>
        <v>Suggestions — Les blinis accompagnent le tarama, le saumon fumé, etc. On peut parfumer les blinis en incorporant à la pâte des pluches d'aneth et divers aromates ou épices.</v>
      </c>
      <c r="C25"/>
      <c r="D25"/>
    </row>
    <row r="26">
      <c r="A26"/>
      <c r="B26"/>
      <c r="C26"/>
      <c r="D26"/>
    </row>
    <row r="27">
      <c r="A27" t="s" s="18">
        <v>21</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2026-09-17T05:49:51Z</dcterms:created>
  <dc:title>BLINIS</dc:title>
  <dc:subject/>
  <dc:creator>CUIS.web</dc:creator>
  <cp:lastModifiedBy/>
  <cp:keywords/>
  <dc:description>Export automatique — moteur récursif d'origine : Bernard Vandendaele</dc:description>
  <cp:category/>
  <dc:language>en-US</dc:language>
  <dcterms:modified xsi:type="dcterms:W3CDTF">2026-09-17T05:49:51Z</dcterms:modified>
  <cp:revision>1</cp:revision>
</cp:coreProperties>
</file>