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<sst xmlns="http://schemas.openxmlformats.org/spreadsheetml/2006/main" count="103" uniqueCount="103">
  <si>
    <t>Fiche technique</t>
  </si>
  <si>
    <t>Nom</t>
  </si>
  <si>
    <t>TABOULÉ LIBANAIS</t>
  </si>
  <si>
    <t>Code</t>
  </si>
  <si>
    <t>GRO_CDC_013</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</si>
  <si>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</si>
  <si>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</si>
  <si>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</si>
  <si>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</si>
  <si>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</si>
  <si>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</si>
  <si>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</si>
  <si>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</si>
  <si>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</si>
  <si>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</si>
  <si>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</si>
  <si>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</si>
  <si>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</si>
  <si>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</si>
  <si>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</si>
  <si>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04:00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</si>
  <si>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</si>
  <si>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</si>
  <si>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</si>
  <si>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</si>
  <si>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</si>
  <si>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</si>
  <si>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</si>
  <si>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</si>
  <si>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</si>
  <si>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</si>
  <si>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00000054</t>
  </si>
  <si>
    <t>CITRON PULCO (JUS)</t>
  </si>
  <si>
    <t>FRUIT FRAIS</t>
  </si>
  <si>
    <t>lt</t>
  </si>
  <si>
    <t>EPI-POIVRE-NOIR</t>
  </si>
  <si>
    <t>Poivre noir moulu</t>
  </si>
  <si>
    <t>Épices en poudre et graines</t>
  </si>
  <si>
    <t>kg</t>
  </si>
  <si>
    <t>RNME101403</t>
  </si>
  <si>
    <t>Huile olive vierge extra bidon 5L</t>
  </si>
  <si>
    <t>Assaisonnements et corps gras</t>
  </si>
  <si>
    <t>u</t>
  </si>
  <si>
    <t>RNM27750123</t>
  </si>
  <si>
    <t>LAITUE Iceberg Espagne cat.I colis de 10</t>
  </si>
  <si>
    <t>Légumes</t>
  </si>
  <si>
    <t>RNM1950160</t>
  </si>
  <si>
    <t>MENTHE France botte</t>
  </si>
  <si>
    <t>bte</t>
  </si>
  <si>
    <t>RNM27820123</t>
  </si>
  <si>
    <t>OIGNON jaune France cat.I 60-80mm</t>
  </si>
  <si>
    <t>RNM6520160</t>
  </si>
  <si>
    <t>PERSIL simple France botte</t>
  </si>
  <si>
    <t>BOULGOUR</t>
  </si>
  <si>
    <t>Boulgour gros grain</t>
  </si>
  <si>
    <t>Céréales et légumineuses sèches</t>
  </si>
  <si>
    <t>SEL-FIN</t>
  </si>
  <si>
    <t>Sel fin de cuisine</t>
  </si>
  <si>
    <t>Sels et condiments de base</t>
  </si>
  <si>
    <t>RNMS00865</t>
  </si>
  <si>
    <t>Tomates en dés surgelées IQF</t>
  </si>
  <si>
    <t>Légumes surgelés</t>
  </si>
  <si>
    <t>Total</t>
  </si>
  <si>
    <t>Niveau</t>
  </si>
  <si>
    <t>Composant</t>
  </si>
  <si>
    <t>Type</t>
  </si>
  <si>
    <t>Quantité (pour 100 pc)</t>
  </si>
  <si>
    <t>recette</t>
  </si>
  <si>
    <t>Entrées froides collectivité</t>
  </si>
  <si>
    <t xml:space="preserve">    ↳ PERSIL PLAT (KG)</t>
  </si>
  <si>
    <t>Conversions diverses</t>
  </si>
  <si>
    <t xml:space="preserve">        ↳ PERSIL simple France botte</t>
  </si>
  <si>
    <t>matiere</t>
  </si>
  <si>
    <t xml:space="preserve">    ↳ Tomates en dés surgelées IQF</t>
  </si>
  <si>
    <t xml:space="preserve">    ↳ OIGNON jaune France cat.I 60-80mm</t>
  </si>
  <si>
    <t xml:space="preserve">    ↳ MENTHE (KG)</t>
  </si>
  <si>
    <t xml:space="preserve">        ↳ MENTHE France botte</t>
  </si>
  <si>
    <t xml:space="preserve">    ↳ Boulgour gros grain</t>
  </si>
  <si>
    <t xml:space="preserve">    ↳ CITRON PULCO (JUS)</t>
  </si>
  <si>
    <t xml:space="preserve">    ↳ HUILE OLIVE (L)</t>
  </si>
  <si>
    <t xml:space="preserve">        ↳ Huile olive vierge extra bidon 5L</t>
  </si>
  <si>
    <t xml:space="preserve">    ↳ LAITUE Iceberg Espagne cat.I colis de 10</t>
  </si>
  <si>
    <t xml:space="preserve">    ↳ Sel fin de cuisine</t>
  </si>
  <si>
    <t xml:space="preserve">    ↳ Poivre noir moulu</t>
  </si>
  <si>
    <t>Recette</t>
  </si>
  <si>
    <t>#</t>
  </si>
  <si>
    <t>Verbe</t>
  </si>
  <si>
    <t>Étape</t>
  </si>
  <si>
    <t>Précision technique</t>
  </si>
  <si>
    <t>Durée</t>
  </si>
  <si>
    <t>Dresser — Dresser le taboulé dans des raviers ou des assiettes, accompagné de feuilles de salade.</t>
  </si>
  <si>
    <t>Conseils — On peut ajouter à l'assaisonnement, une pincée de cannelle. Préparer et laisser macérer au froid le taboulé au moins 2h avant sa consommation.</t>
  </si>
  <si>
    <t>Fiche technique — TABOULÉ LIBANAIS</t>
  </si>
  <si>
    <t>TABOULÉ LIBANAIS  GRO_CDC_013</t>
  </si>
  <si>
    <t>1.</t>
  </si>
  <si>
    <t>2.</t>
  </si>
  <si>
    <t>3.</t>
  </si>
  <si>
    <t xml:space="preserve">    PERSIL PLAT (KG) (conv.)</t>
  </si>
  <si>
    <t xml:space="preserve">    MENTHE (KG) (conv.)</t>
  </si>
  <si>
    <t xml:space="preserve">    HUILE OLIVE (L) (conv.)</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</si>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</sst>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214.14599047619</v>
      </c>
    </row>
    <row r="12">
      <c r="A12" t="s" s="3">
        <v>16</v>
      </c>
      <c r="B12" s="4">
        <v>2.1414599047619</v>
      </c>
    </row>
    <row r="13">
      <c r="A13"/>
      <c r="B13"/>
    </row>
    <row r="14">
      <c r="A14" t="s" s="5">
        <v>17</v>
      </c>
      <c r="B14" t="s" s="5">
        <v>14</v>
      </c>
    </row>
    <row r="15">
      <c r="A15" t="s" s="5">
        <v>18</v>
      </c>
      <c r="B15" s="6">
        <v>214.14599047619</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0.75</v>
      </c>
      <c r="E7" s="11">
        <f>D7*$B$2</f>
        <v>0.75</v>
      </c>
      <c r="F7" t="s">
        <v>34</v>
      </c>
      <c r="G7" s="4">
        <f>E7*3.6741428571</f>
        <v>2.755607</v>
      </c>
    </row>
    <row r="8">
      <c r="A8" t="s">
        <v>35</v>
      </c>
      <c r="B8" t="s">
        <v>36</v>
      </c>
      <c r="C8" t="s">
        <v>37</v>
      </c>
      <c r="D8" s="9">
        <v>0.007</v>
      </c>
      <c r="E8" s="11">
        <f>D8*$B$2</f>
        <v>0.007</v>
      </c>
      <c r="F8" t="s">
        <v>38</v>
      </c>
      <c r="G8" s="4">
        <f>E8*12.5</f>
        <v>0.0875</v>
      </c>
    </row>
    <row r="9">
      <c r="A9" t="s">
        <v>39</v>
      </c>
      <c r="B9" t="s">
        <v>40</v>
      </c>
      <c r="C9" t="s">
        <v>41</v>
      </c>
      <c r="D9" s="9">
        <v>0.2</v>
      </c>
      <c r="E9" s="11">
        <f>D9*$B$2</f>
        <v>0.2</v>
      </c>
      <c r="F9" t="s">
        <v>42</v>
      </c>
      <c r="G9" s="4">
        <f>E9*65.22</f>
        <v>13.044</v>
      </c>
    </row>
    <row r="10">
      <c r="A10" t="s">
        <v>43</v>
      </c>
      <c r="B10" t="s">
        <v>44</v>
      </c>
      <c r="C10" t="s">
        <v>45</v>
      </c>
      <c r="D10" s="9">
        <v>5</v>
      </c>
      <c r="E10" s="11">
        <f>D10*$B$2</f>
        <v>5</v>
      </c>
      <c r="F10" t="s">
        <v>24</v>
      </c>
      <c r="G10" s="4">
        <f>E10*12</f>
        <v>60</v>
      </c>
    </row>
    <row r="11">
      <c r="A11" t="s">
        <v>46</v>
      </c>
      <c r="B11" t="s">
        <v>47</v>
      </c>
      <c r="C11" t="s">
        <v>45</v>
      </c>
      <c r="D11" s="9">
        <v>13.333333</v>
      </c>
      <c r="E11" s="11">
        <f>D11*$B$2</f>
        <v>13.333333</v>
      </c>
      <c r="F11" t="s">
        <v>48</v>
      </c>
      <c r="G11" s="4">
        <f>E11*4.0000001</f>
        <v>53.333333</v>
      </c>
    </row>
    <row r="12">
      <c r="A12" t="s">
        <v>49</v>
      </c>
      <c r="B12" t="s">
        <v>50</v>
      </c>
      <c r="C12" t="s">
        <v>45</v>
      </c>
      <c r="D12" s="9">
        <v>1.5</v>
      </c>
      <c r="E12" s="11">
        <f>D12*$B$2</f>
        <v>1.5</v>
      </c>
      <c r="F12" t="s">
        <v>38</v>
      </c>
      <c r="G12" s="4">
        <f>E12*0.4</f>
        <v>0.6</v>
      </c>
    </row>
    <row r="13">
      <c r="A13" t="s">
        <v>51</v>
      </c>
      <c r="B13" t="s">
        <v>52</v>
      </c>
      <c r="C13" t="s">
        <v>45</v>
      </c>
      <c r="D13" s="9">
        <v>15</v>
      </c>
      <c r="E13" s="11">
        <f>D13*$B$2</f>
        <v>15</v>
      </c>
      <c r="F13" t="s">
        <v>48</v>
      </c>
      <c r="G13" s="4">
        <f>E13*4.5</f>
        <v>67.5</v>
      </c>
    </row>
    <row r="14">
      <c r="A14" t="s">
        <v>53</v>
      </c>
      <c r="B14" t="s">
        <v>54</v>
      </c>
      <c r="C14" t="s">
        <v>55</v>
      </c>
      <c r="D14" s="9">
        <v>1</v>
      </c>
      <c r="E14" s="11">
        <f>D14*$B$2</f>
        <v>1</v>
      </c>
      <c r="F14" t="s">
        <v>38</v>
      </c>
      <c r="G14" s="4">
        <f>E14*2.2</f>
        <v>2.2</v>
      </c>
    </row>
    <row r="15">
      <c r="A15" t="s">
        <v>56</v>
      </c>
      <c r="B15" t="s">
        <v>57</v>
      </c>
      <c r="C15" t="s">
        <v>58</v>
      </c>
      <c r="D15" s="9">
        <v>0.073</v>
      </c>
      <c r="E15" s="11">
        <f>D15*$B$2</f>
        <v>0.073</v>
      </c>
      <c r="F15" t="s">
        <v>38</v>
      </c>
      <c r="G15" s="4">
        <f>E15*0.35</f>
        <v>0.02555</v>
      </c>
    </row>
    <row r="16">
      <c r="A16" t="s">
        <v>59</v>
      </c>
      <c r="B16" t="s">
        <v>60</v>
      </c>
      <c r="C16" t="s">
        <v>61</v>
      </c>
      <c r="D16" s="9">
        <v>5</v>
      </c>
      <c r="E16" s="11">
        <f>D16*$B$2</f>
        <v>5</v>
      </c>
      <c r="F16" t="s">
        <v>38</v>
      </c>
      <c r="G16" s="4">
        <f>E16*2.92</f>
        <v>14.6</v>
      </c>
    </row>
    <row r="17">
      <c r="A17"/>
      <c r="B17"/>
      <c r="C17"/>
      <c r="D17"/>
      <c r="E17"/>
      <c r="F17" t="s" s="3">
        <v>62</v>
      </c>
      <c r="G17" s="13">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63</v>
      </c>
      <c r="B1" t="s" s="2">
        <v>64</v>
      </c>
      <c r="C1" t="s" s="2">
        <v>65</v>
      </c>
      <c r="D1" t="s" s="2">
        <v>66</v>
      </c>
      <c r="E1" t="s" s="2">
        <v>29</v>
      </c>
      <c r="F1" t="s" s="2">
        <v>5</v>
      </c>
    </row>
    <row r="2">
      <c r="A2">
        <v>0</v>
      </c>
      <c r="B2" t="s">
        <v>2</v>
      </c>
      <c r="C2" t="s">
        <v>67</v>
      </c>
      <c r="D2" s="11">
        <v>100</v>
      </c>
      <c r="E2" t="s">
        <v>24</v>
      </c>
      <c r="F2" t="s">
        <v>68</v>
      </c>
    </row>
    <row r="3">
      <c r="A3">
        <v>1</v>
      </c>
      <c r="B3" t="s">
        <v>69</v>
      </c>
      <c r="C3" t="s">
        <v>67</v>
      </c>
      <c r="D3" s="11">
        <v>1.5</v>
      </c>
      <c r="E3" t="s">
        <v>38</v>
      </c>
      <c r="F3" t="s">
        <v>70</v>
      </c>
    </row>
    <row r="4">
      <c r="A4">
        <v>2</v>
      </c>
      <c r="B4" t="s">
        <v>71</v>
      </c>
      <c r="C4" t="s">
        <v>72</v>
      </c>
      <c r="D4" s="11">
        <v>15</v>
      </c>
      <c r="E4" t="s">
        <v>48</v>
      </c>
      <c r="F4" t="s">
        <v>45</v>
      </c>
    </row>
    <row r="5">
      <c r="A5">
        <v>1</v>
      </c>
      <c r="B5" t="s">
        <v>73</v>
      </c>
      <c r="C5" t="s">
        <v>72</v>
      </c>
      <c r="D5" s="11">
        <v>5</v>
      </c>
      <c r="E5" t="s">
        <v>38</v>
      </c>
      <c r="F5" t="s">
        <v>61</v>
      </c>
    </row>
    <row r="6">
      <c r="A6">
        <v>1</v>
      </c>
      <c r="B6" t="s">
        <v>74</v>
      </c>
      <c r="C6" t="s">
        <v>72</v>
      </c>
      <c r="D6" s="11">
        <v>1.5</v>
      </c>
      <c r="E6" t="s">
        <v>38</v>
      </c>
      <c r="F6" t="s">
        <v>45</v>
      </c>
    </row>
    <row r="7">
      <c r="A7">
        <v>1</v>
      </c>
      <c r="B7" t="s">
        <v>75</v>
      </c>
      <c r="C7" t="s">
        <v>67</v>
      </c>
      <c r="D7" s="11">
        <v>0.4</v>
      </c>
      <c r="E7" t="s">
        <v>38</v>
      </c>
      <c r="F7" t="s">
        <v>70</v>
      </c>
    </row>
    <row r="8">
      <c r="A8">
        <v>2</v>
      </c>
      <c r="B8" t="s">
        <v>76</v>
      </c>
      <c r="C8" t="s">
        <v>72</v>
      </c>
      <c r="D8" s="11">
        <v>13.333</v>
      </c>
      <c r="E8" t="s">
        <v>48</v>
      </c>
      <c r="F8" t="s">
        <v>45</v>
      </c>
    </row>
    <row r="9">
      <c r="A9">
        <v>1</v>
      </c>
      <c r="B9" t="s">
        <v>77</v>
      </c>
      <c r="C9" t="s">
        <v>72</v>
      </c>
      <c r="D9" s="11">
        <v>1</v>
      </c>
      <c r="E9" t="s">
        <v>38</v>
      </c>
      <c r="F9" t="s">
        <v>55</v>
      </c>
    </row>
    <row r="10">
      <c r="A10">
        <v>1</v>
      </c>
      <c r="B10" t="s">
        <v>78</v>
      </c>
      <c r="C10" t="s">
        <v>72</v>
      </c>
      <c r="D10" s="11">
        <v>0.75</v>
      </c>
      <c r="E10" t="s">
        <v>34</v>
      </c>
      <c r="F10" t="s">
        <v>33</v>
      </c>
    </row>
    <row r="11">
      <c r="A11">
        <v>1</v>
      </c>
      <c r="B11" t="s">
        <v>79</v>
      </c>
      <c r="C11" t="s">
        <v>67</v>
      </c>
      <c r="D11" s="11">
        <v>1</v>
      </c>
      <c r="E11" t="s">
        <v>34</v>
      </c>
      <c r="F11" t="s">
        <v>70</v>
      </c>
    </row>
    <row r="12">
      <c r="A12">
        <v>2</v>
      </c>
      <c r="B12" t="s">
        <v>80</v>
      </c>
      <c r="C12" t="s">
        <v>72</v>
      </c>
      <c r="D12" s="11">
        <v>0.2</v>
      </c>
      <c r="E12" t="s">
        <v>42</v>
      </c>
      <c r="F12" t="s">
        <v>41</v>
      </c>
    </row>
    <row r="13">
      <c r="A13">
        <v>1</v>
      </c>
      <c r="B13" t="s">
        <v>81</v>
      </c>
      <c r="C13" t="s">
        <v>72</v>
      </c>
      <c r="D13" s="11">
        <v>5</v>
      </c>
      <c r="E13" t="s">
        <v>24</v>
      </c>
      <c r="F13" t="s">
        <v>45</v>
      </c>
    </row>
    <row r="14">
      <c r="A14">
        <v>1</v>
      </c>
      <c r="B14" t="s">
        <v>82</v>
      </c>
      <c r="C14" t="s">
        <v>72</v>
      </c>
      <c r="D14" s="11">
        <v>0.073</v>
      </c>
      <c r="E14" t="s">
        <v>38</v>
      </c>
      <c r="F14" t="s">
        <v>58</v>
      </c>
    </row>
    <row r="15">
      <c r="A15">
        <v>1</v>
      </c>
      <c r="B15" t="s">
        <v>83</v>
      </c>
      <c r="C15" t="s">
        <v>72</v>
      </c>
      <c r="D15" s="11">
        <v>0.007</v>
      </c>
      <c r="E15" t="s">
        <v>38</v>
      </c>
      <c r="F15"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84</v>
      </c>
      <c r="B1" t="s" s="2">
        <v>85</v>
      </c>
      <c r="C1" t="s" s="2">
        <v>86</v>
      </c>
      <c r="D1" t="s" s="2">
        <v>87</v>
      </c>
      <c r="E1" t="s" s="2">
        <v>88</v>
      </c>
      <c r="F1" t="s" s="2">
        <v>89</v>
      </c>
    </row>
    <row r="2">
      <c r="A2" t="s">
        <v>2</v>
      </c>
      <c r="B2">
        <v>1</v>
      </c>
      <c r="C2"/>
      <c r="D2" t="inlineStr" s="14">
        <is>
          <t>Mise en place du poste de travail — Vérifier les D.L.C., peser les denrées, sélectionner le matériel. Désinfecter le matériel et le poste de travail suivant les protocoles.</t>
        </is>
      </c>
      <c r="E2" t="s" s="14"/>
      <c r="F2"/>
    </row>
    <row r="3">
      <c r="A3" t="s">
        <v>2</v>
      </c>
      <c r="B3">
        <v>2</v>
      </c>
      <c r="C3"/>
      <c r="D3" t="inlineStr" s="14">
        <is>
          <t>Préparations préliminaires — Laver le boulghour. Placer le boulghour dans un bac GN 2/1 H 250 en polycarbonate, le couvrir d'eau. Laisser tremper jusqu'au moment où il aura absorbé toute l'eau. Éplucher, laver et désinfecter les végétaux suivant la procédure. Réserver au froid en attente d'utilisation.</t>
        </is>
      </c>
      <c r="E3" t="s" s="14"/>
      <c r="F3"/>
    </row>
    <row r="4">
      <c r="A4" t="s">
        <v>2</v>
      </c>
      <c r="B4">
        <v>3</v>
      </c>
      <c r="C4"/>
      <c r="D4" t="inlineStr" s="14">
        <is>
          <t>Confectionner le taboulé — Ciseler grossièrement le persil plat. Réserver au froid. Couper les tomates fraîches en deux, épépiner. Tailler en petits cubes la pulpe de la tomate. Réserver. Hacher grossièrement les oignons. Réserver. Ciseler la menthe. Réserver. Égoutter et presser le boulghour, pour retirer l'excédent d'eau. Réserver. Dans un bac GN 2/1 H 200 en polycarbonate, mélanger à l'aide d'une écumoire, le persil et la menthe. Ajouter les oignons hachés, les tomates en cubes et le boulghour. Assaisonner avec le sel, le poivre, le jus de citron et l'huile d'olive. Couvrir et réserver au froid à +3°C en attente de consommation.</t>
        </is>
      </c>
      <c r="E4" t="s" s="14"/>
      <c r="F4"/>
    </row>
    <row r="5">
      <c r="A5" t="s">
        <v>2</v>
      </c>
      <c r="B5">
        <v>4</v>
      </c>
      <c r="C5"/>
      <c r="D5" t="s" s="14">
        <v>90</v>
      </c>
      <c r="E5" t="s" s="14"/>
      <c r="F5"/>
    </row>
    <row r="6">
      <c r="A6" t="s">
        <v>2</v>
      </c>
      <c r="B6">
        <v>5</v>
      </c>
      <c r="C6"/>
      <c r="D6" t="s" s="14">
        <v>91</v>
      </c>
      <c r="E6" t="s" s="14"/>
      <c r="F6"/>
    </row>
    <row r="7">
      <c r="A7" t="s">
        <v>2</v>
      </c>
      <c r="B7">
        <v>6</v>
      </c>
      <c r="C7"/>
      <c r="D7" t="inlineStr" s="14">
        <is>
          <t>Commentaires — Le boulghour est un blé concassé. Contrairement aux idées reçues, dans le taboulé, la semoule est présente en petite quantité. Les herbes, et principalement le persil dominent.</t>
        </is>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0"/>
  <cols>
    <col min="1" max="1" width="22" customWidth="1"/>
    <col min="2" max="2" width="52" customWidth="1"/>
    <col min="3" max="3" width="14" customWidth="1"/>
    <col min="4" max="4" width="10" customWidth="1"/>
  </cols>
  <sheetData>
    <row r="1" customHeight="1" ht="24">
      <c r="A1" t="s" s="7">
        <v>92</v>
      </c>
      <c r="B1"/>
      <c r="C1"/>
      <c r="D1"/>
    </row>
    <row r="2">
      <c r="A2" t="str" s="15">
        <f>"GRO_CDC_013 · GRO.ENT.FR · référence : "&amp;Besoins!B3&amp;" "&amp;Besoins!C3&amp;" · multiplicateur réglable sur la feuille ""Besoins"""</f>
        <v>GRO_CDC_013 · GRO.ENT.FR · référence : 100 pc · multiplicateur réglable sur la feuille </v>
      </c>
      <c r="B2"/>
      <c r="C2"/>
      <c r="D2"/>
    </row>
    <row r="3">
      <c r="A3"/>
      <c r="B3"/>
      <c r="C3"/>
      <c r="D3"/>
    </row>
    <row r="4">
      <c r="A4" t="s" s="16">
        <v>93</v>
      </c>
      <c r="B4"/>
      <c r="C4"/>
      <c r="D4"/>
    </row>
    <row r="5">
      <c r="A5" t="s" s="17">
        <v>94</v>
      </c>
      <c r="B5" t="str" s="14">
        <f>Procedure!D2</f>
        <v>Mise en place du poste de travail — Vérifier les D.L.C., peser les denrées, sélectionner le matériel. Désinfecter le matériel et le poste de travail suivant les protocoles.</v>
      </c>
      <c r="C5"/>
      <c r="D5"/>
    </row>
    <row r="6">
      <c r="A6" t="s" s="17">
        <v>95</v>
      </c>
      <c r="B6" t="str" s="14">
        <f>Procedure!D3</f>
        <v>Préparations préliminaires — Laver le boulghour. Placer le boulghour dans un bac GN 2/1 H 250 en polycarbonate, le couvrir d'eau. Laisser tremper jusqu'au moment où il aura absorbé toute l'eau. Éplucher, laver et désinfecter les végétaux suivant la procédure. Réserver au froid en attente d'utilisation.</v>
      </c>
      <c r="C6"/>
      <c r="D6"/>
    </row>
    <row r="7">
      <c r="A7"/>
      <c r="B7" t="str">
        <f>Besoins!B14</f>
        <v>Boulgour gros grain</v>
      </c>
      <c r="C7" s="11">
        <f>Besoins!E14</f>
        <v>1</v>
      </c>
      <c r="D7" t="str">
        <f>Besoins!F14</f>
        <v>kg</v>
      </c>
    </row>
    <row r="8">
      <c r="A8" t="s" s="17">
        <v>96</v>
      </c>
      <c r="B8" t="str" s="14">
        <f>Procedure!D4</f>
        <v>Confectionner le taboulé — Ciseler grossièrement le persil plat. Réserver au froid. Couper les tomates fraîches en deux, épépiner. Tailler en petits cubes la pulpe de la tomate. Réserver. Hacher grossièrement les oignons. Réserver. Ciseler la menthe. Réserver. Égoutter et presser le boulghour, pour retirer l'excédent d'eau. Réserver. Dans un bac GN 2/1 H 200 en polycarbonate, mélanger à l'aide d'une écumoire, le persil et la menthe. Ajouter les oignons hachés, les tomates en cubes et le boulghour. Assaisonner avec le sel, le poivre, le jus de citron et l'huile d'olive. Couvrir et réserver au froid à +3°C en attente de consommation.</v>
      </c>
      <c r="C8"/>
      <c r="D8"/>
    </row>
    <row r="9">
      <c r="A9"/>
      <c r="B9" t="s">
        <v>97</v>
      </c>
      <c r="C9" s="11">
        <f>'Besoins'!$B$2*1.5</f>
        <v>1.5</v>
      </c>
      <c r="D9" t="s">
        <v>38</v>
      </c>
    </row>
    <row r="10">
      <c r="A10"/>
      <c r="B10" t="str">
        <f>Besoins!B16</f>
        <v>Tomates en dés surgelées IQF</v>
      </c>
      <c r="C10" s="11">
        <f>Besoins!E16</f>
        <v>5</v>
      </c>
      <c r="D10" t="str">
        <f>Besoins!F16</f>
        <v>kg</v>
      </c>
    </row>
    <row r="11">
      <c r="A11"/>
      <c r="B11" t="str">
        <f>Besoins!B12</f>
        <v>OIGNON jaune France cat.I 60-80mm</v>
      </c>
      <c r="C11" s="11">
        <f>Besoins!E12</f>
        <v>1.5</v>
      </c>
      <c r="D11" t="str">
        <f>Besoins!F12</f>
        <v>kg</v>
      </c>
    </row>
    <row r="12">
      <c r="A12"/>
      <c r="B12" t="s">
        <v>98</v>
      </c>
      <c r="C12" s="11">
        <f>'Besoins'!$B$2*0.4</f>
        <v>0.4</v>
      </c>
      <c r="D12" t="s">
        <v>38</v>
      </c>
    </row>
    <row r="13">
      <c r="A13"/>
      <c r="B13" t="str">
        <f>Besoins!B7</f>
        <v>CITRON PULCO (JUS)</v>
      </c>
      <c r="C13" s="11">
        <f>Besoins!E7</f>
        <v>0.75</v>
      </c>
      <c r="D13" t="str">
        <f>Besoins!F7</f>
        <v>lt</v>
      </c>
    </row>
    <row r="14">
      <c r="A14"/>
      <c r="B14" t="s">
        <v>99</v>
      </c>
      <c r="C14" s="11">
        <f>'Besoins'!$B$2*1</f>
        <v>1</v>
      </c>
      <c r="D14" t="s">
        <v>34</v>
      </c>
    </row>
    <row r="15">
      <c r="A15" t="s" s="17">
        <v>100</v>
      </c>
      <c r="B15" t="str" s="14">
        <f>Procedure!D5</f>
        <v>Dresser — Dresser le taboulé dans des raviers ou des assiettes, accompagné de feuilles de salade.</v>
      </c>
      <c r="C15"/>
      <c r="D15"/>
    </row>
    <row r="16">
      <c r="A16"/>
      <c r="B16" t="str">
        <f>Besoins!B10</f>
        <v>LAITUE Iceberg Espagne cat.I colis de 10</v>
      </c>
      <c r="C16" s="11">
        <f>Besoins!E10</f>
        <v>5</v>
      </c>
      <c r="D16" t="str">
        <f>Besoins!F10</f>
        <v>pc</v>
      </c>
    </row>
    <row r="17">
      <c r="A17" t="s" s="17">
        <v>101</v>
      </c>
      <c r="B17" t="str" s="14">
        <f>Procedure!D6</f>
        <v>Conseils — On peut ajouter à l'assaisonnement, une pincée de cannelle. Préparer et laisser macérer au froid le taboulé au moins 2h avant sa consommation.</v>
      </c>
      <c r="C17"/>
      <c r="D17"/>
    </row>
    <row r="18">
      <c r="A18" t="s" s="17">
        <v>102</v>
      </c>
      <c r="B18" t="str" s="14">
        <f>Procedure!D7</f>
        <v>Commentaires — Le boulghour est un blé concassé. Contrairement aux idées reçues, dans le taboulé, la semoule est présente en petite quantité. Les herbes, et principalement le persil dominent.</v>
      </c>
      <c r="C18"/>
      <c r="D18"/>
    </row>
    <row r="19">
      <c r="A19"/>
      <c r="B19"/>
      <c r="C19"/>
      <c r="D19"/>
    </row>
    <row r="20">
      <c r="A20" t="s" s="18">
        <v>21</v>
      </c>
      <c r="B20"/>
      <c r="C20"/>
      <c r="D20"/>
    </row>
  </sheetData>
  <sheetProtection sheet="1" formatRows="0" formatColumns="0"/>
  <mergeCells count="10">
    <mergeCell ref="A1:D1"/>
    <mergeCell ref="A2:D2"/>
    <mergeCell ref="A4:D4"/>
    <mergeCell ref="B5:D5"/>
    <mergeCell ref="B6:D6"/>
    <mergeCell ref="B8:D8"/>
    <mergeCell ref="B15:D15"/>
    <mergeCell ref="B17:D17"/>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2026-09-16T02:00:51Z</dcterms:created>
  <dc:title>TABOULÉ LIBANAIS</dc:title>
  <dc:subject/>
  <dc:creator>CUIS.web</dc:creator>
  <cp:lastModifiedBy/>
  <cp:keywords/>
  <dc:description>Export automatique — moteur récursif d'origine : Bernard Vandendaele</dc:description>
  <cp:category/>
  <dc:language>en-US</dc:language>
  <dcterms:modified xsi:type="dcterms:W3CDTF">2026-09-16T02:00:51Z</dcterms:modified>
  <cp:revision>1</cp:revision>
</cp:coreProperties>
</file>