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<sst xmlns="http://schemas.openxmlformats.org/spreadsheetml/2006/main" count="62" uniqueCount="62">
  <si>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</si>
  <si>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</si>
  <si>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</si>
  <si>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</si>
  <si>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</si>
  <si>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</si>
  <si>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</si>
  <si>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</si>
  <si>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</si>
  <si>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</si>
  <si>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</si>
  <si>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</si>
  <si>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</si>
  <si>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</si>
  <si>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</si>
  <si>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</si>
  <si>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RNME101411</t>
  </si>
  <si>
    <t>Moutarde de Dijon seau 5kg</t>
  </si>
  <si>
    <t>Assaisonnements et corps gras</t>
  </si>
  <si>
    <t>RNM57224437</t>
  </si>
  <si>
    <t>FROMAGE BLANC nature battu 20% MG seau 5 kg</t>
  </si>
  <si>
    <t>Produits laitiers et œufs</t>
  </si>
  <si>
    <t>CRE-LIQUIDE-30</t>
  </si>
  <si>
    <t>Crème liquide 30% MG UHT</t>
  </si>
  <si>
    <t>Crèmes fraîches et laitières</t>
  </si>
  <si>
    <t>lt</t>
  </si>
  <si>
    <t>RNM6520160</t>
  </si>
  <si>
    <t>PERSIL simple France botte</t>
  </si>
  <si>
    <t>Légumes</t>
  </si>
  <si>
    <t>bte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</si>
  <si>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</si>
  <si>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</si>
  <si>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</si>
  <si>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</si>
  <si>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</si>
  <si>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</si>
  <si>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</si>
  <si>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</si>
  <si>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</si>
  <si>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</si>
  <si>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SAUCE AU FROMAGE BLANC</t>
  </si>
  <si>
    <t>Dans la cuve du batteur, mélanger au fouet la moutarde, le jus de citron, le sel et le poivre.</t>
  </si>
  <si>
    <t>Ajouter la crème fraîche et le fromage blanc. Lisser.</t>
  </si>
  <si>
    <t>Ajouter les fines herbes hachées. Rectifier l'assaisonnement.</t>
  </si>
  <si>
    <t>Niveau</t>
  </si>
  <si>
    <t>Composant</t>
  </si>
  <si>
    <t>Type</t>
  </si>
  <si>
    <t>Quantité (× multiplicateur, voir feuille Besoins)</t>
  </si>
  <si>
    <t>recette</t>
  </si>
  <si>
    <t xml:space="preserve">    ↳ Crème liquide 30% MG UHT</t>
  </si>
  <si>
    <t>matiere</t>
  </si>
  <si>
    <t xml:space="preserve">    ↳ FROMAGE BLANC nature battu 20% MG seau 5 kg</t>
  </si>
  <si>
    <t xml:space="preserve">    ↳ Moutarde de Dijon seau 5kg</t>
  </si>
  <si>
    <t xml:space="preserve">    ↳ Sel fin de cuisine</t>
  </si>
  <si>
    <t xml:space="preserve">    ↳ Poivre noir moulu</t>
  </si>
  <si>
    <t xml:space="preserve">    ↳ PERSIL simple France botte</t>
  </si>
  <si>
    <t>Fiche technique — SAUCE AU FROMAGE BLANC</t>
  </si>
  <si>
    <t>SAUCE AU FROMAGE BLANC  GRO_CDC_205B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</si>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</sst>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0.008</v>
      </c>
      <c r="E7" s="6">
        <f>D7*$B$2</f>
        <v>0.008</v>
      </c>
      <c r="F7" t="s">
        <v>15</v>
      </c>
      <c r="G7" s="8">
        <f>E7*12.5</f>
        <v>0.1</v>
      </c>
    </row>
    <row r="8">
      <c r="A8" t="s">
        <v>16</v>
      </c>
      <c r="B8" t="s">
        <v>17</v>
      </c>
      <c r="C8" t="s">
        <v>18</v>
      </c>
      <c r="D8" s="4">
        <v>0.12</v>
      </c>
      <c r="E8" s="6">
        <f>D8*$B$2</f>
        <v>0.12</v>
      </c>
      <c r="F8" t="s">
        <v>15</v>
      </c>
      <c r="G8" s="8">
        <f>E8*3.71</f>
        <v>0.4452</v>
      </c>
    </row>
    <row r="9">
      <c r="A9" t="s">
        <v>19</v>
      </c>
      <c r="B9" t="s">
        <v>20</v>
      </c>
      <c r="C9" t="s">
        <v>21</v>
      </c>
      <c r="D9" s="4">
        <v>3</v>
      </c>
      <c r="E9" s="6">
        <f>D9*$B$2</f>
        <v>3</v>
      </c>
      <c r="F9" t="s">
        <v>15</v>
      </c>
      <c r="G9" s="8">
        <f>E9*3.38</f>
        <v>10.14</v>
      </c>
    </row>
    <row r="10">
      <c r="A10" t="s">
        <v>22</v>
      </c>
      <c r="B10" t="s">
        <v>23</v>
      </c>
      <c r="C10" t="s">
        <v>24</v>
      </c>
      <c r="D10" s="4">
        <v>1</v>
      </c>
      <c r="E10" s="6">
        <f>D10*$B$2</f>
        <v>1</v>
      </c>
      <c r="F10" t="s">
        <v>25</v>
      </c>
      <c r="G10" s="8">
        <f>E10*2.6</f>
        <v>2.6</v>
      </c>
    </row>
    <row r="11">
      <c r="A11" t="s">
        <v>26</v>
      </c>
      <c r="B11" t="s">
        <v>27</v>
      </c>
      <c r="C11" t="s">
        <v>28</v>
      </c>
      <c r="D11" s="4">
        <v>0.2</v>
      </c>
      <c r="E11" s="6">
        <f>D11*$B$2</f>
        <v>0.2</v>
      </c>
      <c r="F11" t="s">
        <v>29</v>
      </c>
      <c r="G11" s="8">
        <f>E11*4.5</f>
        <v>0.9</v>
      </c>
    </row>
    <row r="12">
      <c r="A12" t="s">
        <v>30</v>
      </c>
      <c r="B12" t="s">
        <v>31</v>
      </c>
      <c r="C12" t="s">
        <v>32</v>
      </c>
      <c r="D12" s="4">
        <v>0.02</v>
      </c>
      <c r="E12" s="6">
        <f>D12*$B$2</f>
        <v>0.02</v>
      </c>
      <c r="F12" t="s">
        <v>15</v>
      </c>
      <c r="G12" s="8">
        <f>E12*0.35</f>
        <v>0.007</v>
      </c>
    </row>
    <row r="13">
      <c r="A13"/>
      <c r="B13"/>
      <c r="C13"/>
      <c r="D13"/>
      <c r="E13"/>
      <c r="F13" t="s" s="9">
        <v>33</v>
      </c>
      <c r="G13" s="10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>
        <v>1</v>
      </c>
      <c r="C2"/>
      <c r="D2" t="s" s="11">
        <v>41</v>
      </c>
      <c r="E2" t="s" s="11"/>
      <c r="F2"/>
    </row>
    <row r="3">
      <c r="A3" t="s">
        <v>40</v>
      </c>
      <c r="B3">
        <v>2</v>
      </c>
      <c r="C3"/>
      <c r="D3" t="s" s="11">
        <v>42</v>
      </c>
      <c r="E3" t="s" s="11"/>
      <c r="F3"/>
    </row>
    <row r="4">
      <c r="A4" t="s">
        <v>40</v>
      </c>
      <c r="B4">
        <v>3</v>
      </c>
      <c r="C4"/>
      <c r="D4" t="s" s="11">
        <v>43</v>
      </c>
      <c r="E4" t="s" s="11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10</v>
      </c>
    </row>
    <row r="2">
      <c r="A2">
        <v>0</v>
      </c>
      <c r="B2" t="s">
        <v>40</v>
      </c>
      <c r="C2" t="s">
        <v>48</v>
      </c>
      <c r="D2" s="6">
        <f>'Besoins'!$B$2*100</f>
        <v>100</v>
      </c>
      <c r="E2" t="s">
        <v>3</v>
      </c>
    </row>
    <row r="3">
      <c r="A3">
        <v>1</v>
      </c>
      <c r="B3" t="s">
        <v>49</v>
      </c>
      <c r="C3" t="s">
        <v>50</v>
      </c>
      <c r="D3" s="6">
        <f>'Besoins'!$B$2*1</f>
        <v>1</v>
      </c>
      <c r="E3" t="s">
        <v>15</v>
      </c>
    </row>
    <row r="4">
      <c r="A4">
        <v>1</v>
      </c>
      <c r="B4" t="s">
        <v>51</v>
      </c>
      <c r="C4" t="s">
        <v>50</v>
      </c>
      <c r="D4" s="6">
        <f>'Besoins'!$B$2*3</f>
        <v>3</v>
      </c>
      <c r="E4" t="s">
        <v>15</v>
      </c>
    </row>
    <row r="5">
      <c r="A5">
        <v>1</v>
      </c>
      <c r="B5" t="s">
        <v>52</v>
      </c>
      <c r="C5" t="s">
        <v>50</v>
      </c>
      <c r="D5" s="6">
        <f>'Besoins'!$B$2*0.12</f>
        <v>0.12</v>
      </c>
      <c r="E5" t="s">
        <v>15</v>
      </c>
    </row>
    <row r="6">
      <c r="A6">
        <v>1</v>
      </c>
      <c r="B6" t="s">
        <v>53</v>
      </c>
      <c r="C6" t="s">
        <v>50</v>
      </c>
      <c r="D6" s="6">
        <f>'Besoins'!$B$2*0.02</f>
        <v>0.02</v>
      </c>
      <c r="E6" t="s">
        <v>15</v>
      </c>
    </row>
    <row r="7">
      <c r="A7">
        <v>1</v>
      </c>
      <c r="B7" t="s">
        <v>54</v>
      </c>
      <c r="C7" t="s">
        <v>50</v>
      </c>
      <c r="D7" s="6">
        <f>'Besoins'!$B$2*0.008</f>
        <v>0.008</v>
      </c>
      <c r="E7" t="s">
        <v>15</v>
      </c>
    </row>
    <row r="8">
      <c r="A8">
        <v>1</v>
      </c>
      <c r="B8" t="s">
        <v>55</v>
      </c>
      <c r="C8" t="s">
        <v>50</v>
      </c>
      <c r="D8" s="6">
        <f>'Besoins'!$B$2*0.2</f>
        <v>0.2</v>
      </c>
      <c r="E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56</v>
      </c>
      <c r="B1"/>
      <c r="C1"/>
      <c r="D1"/>
    </row>
    <row r="2">
      <c r="A2" t="str" s="12">
        <f>"GRO_CDC_205B · GRO.SAUCES · référence : "&amp;Besoins!B3&amp;" "&amp;Besoins!C3&amp;" · multiplicateur réglable sur la feuille ""Besoins"""</f>
        <v>GRO_CDC_205B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57</v>
      </c>
      <c r="B4"/>
      <c r="C4"/>
      <c r="D4"/>
    </row>
    <row r="5">
      <c r="A5" t="s" s="14">
        <v>58</v>
      </c>
      <c r="B5" t="str" s="11">
        <f>Procedure!D2</f>
        <v>Dans la cuve du batteur, mélanger au fouet la moutarde, le jus de citron, le sel et le poivre.</v>
      </c>
      <c r="C5"/>
      <c r="D5"/>
    </row>
    <row r="6">
      <c r="A6"/>
      <c r="B6" t="str">
        <f>Besoins!B8</f>
        <v>Moutarde de Dijon seau 5kg</v>
      </c>
      <c r="C6" s="6">
        <f>Besoins!E8</f>
        <v>0.12</v>
      </c>
      <c r="D6" t="str">
        <f>Besoins!F8</f>
        <v>kg</v>
      </c>
    </row>
    <row r="7">
      <c r="A7"/>
      <c r="B7" t="str">
        <f>Besoins!B12</f>
        <v>Sel fin de cuisine</v>
      </c>
      <c r="C7" s="6">
        <f>Besoins!E12</f>
        <v>0.02</v>
      </c>
      <c r="D7" t="str">
        <f>Besoins!F12</f>
        <v>kg</v>
      </c>
    </row>
    <row r="8">
      <c r="A8"/>
      <c r="B8" t="str">
        <f>Besoins!B7</f>
        <v>Poivre noir moulu</v>
      </c>
      <c r="C8" s="6">
        <f>Besoins!E7</f>
        <v>0.008</v>
      </c>
      <c r="D8" t="str">
        <f>Besoins!F7</f>
        <v>kg</v>
      </c>
    </row>
    <row r="9">
      <c r="A9" t="s" s="14">
        <v>59</v>
      </c>
      <c r="B9" t="str" s="11">
        <f>Procedure!D3</f>
        <v>Ajouter la crème fraîche et le fromage blanc. Lisser.</v>
      </c>
      <c r="C9"/>
      <c r="D9"/>
    </row>
    <row r="10">
      <c r="A10"/>
      <c r="B10" t="str">
        <f>Besoins!B10</f>
        <v>Crème liquide 30% MG UHT</v>
      </c>
      <c r="C10" s="6">
        <f>Besoins!E10</f>
        <v>1</v>
      </c>
      <c r="D10" t="str">
        <f>Besoins!F10</f>
        <v>kg</v>
      </c>
    </row>
    <row r="11">
      <c r="A11"/>
      <c r="B11" t="str">
        <f>Besoins!B9</f>
        <v>FROMAGE BLANC nature battu 20% MG seau 5 kg</v>
      </c>
      <c r="C11" s="6">
        <f>Besoins!E9</f>
        <v>3</v>
      </c>
      <c r="D11" t="str">
        <f>Besoins!F9</f>
        <v>kg</v>
      </c>
    </row>
    <row r="12">
      <c r="A12" t="s" s="14">
        <v>60</v>
      </c>
      <c r="B12" t="str" s="11">
        <f>Procedure!D4</f>
        <v>Ajouter les fines herbes hachées. Rectifier l'assaisonnement.</v>
      </c>
      <c r="C12"/>
      <c r="D12"/>
    </row>
    <row r="13">
      <c r="A13"/>
      <c r="B13" t="str">
        <f>Besoins!B11</f>
        <v>PERSIL simple France botte</v>
      </c>
      <c r="C13" s="6">
        <f>Besoins!E11</f>
        <v>0.2</v>
      </c>
      <c r="D13" t="str">
        <f>Besoins!F11</f>
        <v>kg</v>
      </c>
    </row>
    <row r="14">
      <c r="A14"/>
      <c r="B14"/>
      <c r="C14"/>
      <c r="D14"/>
    </row>
    <row r="15">
      <c r="A15" t="s" s="15">
        <v>61</v>
      </c>
      <c r="B15"/>
      <c r="C15"/>
      <c r="D15"/>
    </row>
  </sheetData>
  <sheetProtection sheet="1" formatRows="0" formatColumns="0"/>
  <mergeCells count="7">
    <mergeCell ref="A1:D1"/>
    <mergeCell ref="A2:D2"/>
    <mergeCell ref="A4:D4"/>
    <mergeCell ref="B5:D5"/>
    <mergeCell ref="B9:D9"/>
    <mergeCell ref="B12:D12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2026-09-15T23:04:52Z</dcterms:created>
  <dc:title>SAUCE AU FROMAGE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2026-09-15T23:04:52Z</dcterms:modified>
  <cp:revision>1</cp:revision>
</cp:coreProperties>
</file>