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<sst xmlns="http://schemas.openxmlformats.org/spreadsheetml/2006/main" count="63" uniqueCount="63">
  <si>
    <t>Besoins matière</t>
  </si>
  <si>
    <t>Multiplicateur souhaité</t>
  </si>
  <si>
    <t>Quantité de référence</t>
  </si>
  <si>
    <t>pc</t>
  </si>
  <si>
    <t>Quantité obtenue</t>
  </si>
  <si>
    <t>Code</t>
  </si>
  <si>
    <t>Matière première</t>
  </si>
  <si>
    <t>Classe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</si>
  <si>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</si>
  <si>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</si>
  <si>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</si>
  <si>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</si>
  <si>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</si>
  <si>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</si>
  <si>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</si>
  <si>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</si>
  <si>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</si>
  <si>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</si>
  <si>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</si>
  <si>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</si>
  <si>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</si>
  <si>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</si>
  <si>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Recette</t>
  </si>
  <si>
    <t>#</t>
  </si>
  <si>
    <t>Verbe</t>
  </si>
  <si>
    <t>Étape</t>
  </si>
  <si>
    <t>Précision technique</t>
  </si>
  <si>
    <t>Durée</t>
  </si>
  <si>
    <t>CREME ANGLAISE A LA MENTHE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</si>
  <si>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</si>
  <si>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</si>
  <si>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</si>
  <si>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</si>
  <si>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</si>
  <si>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</si>
  <si>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</si>
  <si>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</si>
  <si>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</si>
  <si>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</si>
  <si>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</si>
  <si>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</si>
  <si>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</si>
  <si>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</si>
  <si>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</si>
  <si>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</si>
  <si>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</si>
  <si>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CRÈME ANGLAISE 1 litre</t>
  </si>
  <si>
    <t>matiere</t>
  </si>
  <si>
    <t>lt</t>
  </si>
  <si>
    <t xml:space="preserve">    ↳ Colorant Vert Végétal</t>
  </si>
  <si>
    <t>kg</t>
  </si>
  <si>
    <t xml:space="preserve">        ↳ épinards branches portions</t>
  </si>
  <si>
    <t xml:space="preserve">        ↳ CRESSON France botte</t>
  </si>
  <si>
    <t>Fiche technique — CREME ANGLAISE A LA MENTHE</t>
  </si>
  <si>
    <t>CREME ANGLAISE A LA MENTHE  GRO_CDC_221B</t>
  </si>
  <si>
    <t>1.</t>
  </si>
  <si>
    <t xml:space="preserve">    Colorant Vert Végétal</t>
  </si>
  <si>
    <t>↳ Colorant Vert Végétal  00SAU_REC043</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</si>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</sst>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3</v>
      </c>
      <c r="G7" s="8">
        <f>E7*2.77</f>
        <v>11.08</v>
      </c>
    </row>
    <row r="8">
      <c r="A8" t="s">
        <v>15</v>
      </c>
      <c r="B8" t="s">
        <v>16</v>
      </c>
      <c r="C8" t="s">
        <v>17</v>
      </c>
      <c r="D8" s="4">
        <v>0.003</v>
      </c>
      <c r="E8" s="6">
        <f>D8*$B$2</f>
        <v>0.003</v>
      </c>
      <c r="F8" t="s">
        <v>18</v>
      </c>
      <c r="G8" s="8">
        <f>E8*1.65</f>
        <v>0.00495</v>
      </c>
    </row>
    <row r="9">
      <c r="A9" t="s" s="9">
        <v>19</v>
      </c>
      <c r="B9" t="s">
        <v>20</v>
      </c>
      <c r="C9" t="s">
        <v>17</v>
      </c>
      <c r="D9" s="4">
        <v>0.007</v>
      </c>
      <c r="E9" s="6">
        <f>D9*$B$2</f>
        <v>0.007</v>
      </c>
      <c r="F9" t="s">
        <v>3</v>
      </c>
      <c r="G9" s="8">
        <f>E9*0</f>
        <v>0</v>
      </c>
    </row>
    <row r="10">
      <c r="A10"/>
      <c r="B10"/>
      <c r="C10"/>
      <c r="D10"/>
      <c r="E10"/>
      <c r="F10" t="s" s="10">
        <v>21</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22</v>
      </c>
      <c r="B1" t="s" s="7">
        <v>23</v>
      </c>
      <c r="C1" t="s" s="7">
        <v>24</v>
      </c>
      <c r="D1" t="s" s="7">
        <v>25</v>
      </c>
      <c r="E1" t="s" s="7">
        <v>26</v>
      </c>
      <c r="F1" t="s" s="7">
        <v>27</v>
      </c>
    </row>
    <row r="2">
      <c r="A2" t="s">
        <v>28</v>
      </c>
      <c r="B2">
        <v>1</v>
      </c>
      <c r="C2"/>
      <c r="D2" t="s" s="12">
        <v>29</v>
      </c>
      <c r="E2" t="s" s="12">
        <v>30</v>
      </c>
      <c r="F2"/>
    </row>
    <row r="3">
      <c r="A3" t="s">
        <v>31</v>
      </c>
      <c r="B3">
        <v>1</v>
      </c>
      <c r="C3" t="s">
        <v>32</v>
      </c>
      <c r="D3" t="s" s="12">
        <v>33</v>
      </c>
      <c r="E3" t="s" s="12"/>
      <c r="F3"/>
    </row>
    <row r="4">
      <c r="A4" t="s">
        <v>31</v>
      </c>
      <c r="B4">
        <v>2</v>
      </c>
      <c r="C4" t="s">
        <v>34</v>
      </c>
      <c r="D4" t="s" s="12">
        <v>35</v>
      </c>
      <c r="E4" t="s" s="12"/>
      <c r="F4"/>
    </row>
    <row r="5">
      <c r="A5" t="s">
        <v>31</v>
      </c>
      <c r="B5">
        <v>3</v>
      </c>
      <c r="C5"/>
      <c r="D5" t="s" s="12">
        <v>36</v>
      </c>
      <c r="E5" t="s" s="12"/>
      <c r="F5"/>
    </row>
    <row r="6">
      <c r="A6" t="s">
        <v>31</v>
      </c>
      <c r="B6">
        <v>4</v>
      </c>
      <c r="C6" t="s">
        <v>37</v>
      </c>
      <c r="D6" t="inlineStr" s="12">
        <is>
          <t>Chauffer tout doucement le jus jusqu'à la température de 70°C — le liquide se clarifie de lui-même : un gel très vert apparaît à la surface et le reste du liquide devient transparent.</t>
        </is>
      </c>
      <c r="E6" t="s" s="12">
        <v>38</v>
      </c>
      <c r="F6"/>
    </row>
    <row r="7">
      <c r="A7" t="s">
        <v>31</v>
      </c>
      <c r="B7">
        <v>5</v>
      </c>
      <c r="C7" t="s">
        <v>39</v>
      </c>
      <c r="D7" t="inlineStr" s="12">
        <is>
          <t>Égoutter très délicatement le gel sur une étamine ou un linge très propre et humide. Éviter de remuer le liquide pour ne pas redisperser le gel. Utiliser immédiatement ou réserver bien enveloppé à l'abri de l'air en enceinte réfrigérée.</t>
        </is>
      </c>
      <c r="E7" t="s" s="12">
        <v>40</v>
      </c>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28</v>
      </c>
      <c r="C2" t="s">
        <v>45</v>
      </c>
      <c r="D2" s="6">
        <f>'Besoins'!$B$2*100</f>
        <v>100</v>
      </c>
      <c r="E2" t="s">
        <v>3</v>
      </c>
    </row>
    <row r="3">
      <c r="A3">
        <v>1</v>
      </c>
      <c r="B3" t="s">
        <v>46</v>
      </c>
      <c r="C3" t="s">
        <v>47</v>
      </c>
      <c r="D3" s="6">
        <f>'Besoins'!$B$2*4</f>
        <v>4</v>
      </c>
      <c r="E3" t="s">
        <v>48</v>
      </c>
    </row>
    <row r="4">
      <c r="A4">
        <v>1</v>
      </c>
      <c r="B4" t="s">
        <v>49</v>
      </c>
      <c r="C4" t="s">
        <v>45</v>
      </c>
      <c r="D4" s="6">
        <f>'Besoins'!$B$2*0.01</f>
        <v>0.01</v>
      </c>
      <c r="E4" t="s">
        <v>50</v>
      </c>
    </row>
    <row r="5">
      <c r="A5">
        <v>2</v>
      </c>
      <c r="B5" t="s">
        <v>51</v>
      </c>
      <c r="C5" t="s">
        <v>47</v>
      </c>
      <c r="D5" s="6">
        <f>'Besoins'!$B$2*0.007</f>
        <v>0.007</v>
      </c>
      <c r="E5" t="s">
        <v>50</v>
      </c>
    </row>
    <row r="6">
      <c r="A6">
        <v>2</v>
      </c>
      <c r="B6" t="s">
        <v>52</v>
      </c>
      <c r="C6" t="s">
        <v>47</v>
      </c>
      <c r="D6" s="6">
        <f>'Besoins'!$B$2*0.003</f>
        <v>0.003</v>
      </c>
      <c r="E6" t="s">
        <v>50</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2">
        <v>53</v>
      </c>
      <c r="B1"/>
      <c r="C1"/>
      <c r="D1"/>
    </row>
    <row r="2">
      <c r="A2" t="str" s="13">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4">
        <v>54</v>
      </c>
      <c r="B4"/>
      <c r="C4"/>
      <c r="D4"/>
    </row>
    <row r="5">
      <c r="A5" t="s" s="15">
        <v>55</v>
      </c>
      <c r="B5" t="str" s="12">
        <f>Procedure!D2</f>
        <v>Additionner le sirop de menthe a la creme anglaise. Rectifier la couleur avec le colorant.</v>
      </c>
      <c r="C5"/>
      <c r="D5"/>
    </row>
    <row r="6">
      <c r="A6"/>
      <c r="B6" t="str">
        <f>Besoins!B7</f>
        <v>CRÈME ANGLAISE 1 litre</v>
      </c>
      <c r="C6" s="6">
        <f>Besoins!E7</f>
        <v>4</v>
      </c>
      <c r="D6" t="str">
        <f>Besoins!F7</f>
        <v>lt</v>
      </c>
    </row>
    <row r="7">
      <c r="A7"/>
      <c r="B7" t="s">
        <v>56</v>
      </c>
      <c r="C7" s="6">
        <f>'Besoins'!$B$2*0.01</f>
        <v>0.01</v>
      </c>
      <c r="D7" t="s">
        <v>50</v>
      </c>
    </row>
    <row r="8">
      <c r="A8"/>
      <c r="B8" t="str" s="16">
        <f>"ℹ "&amp;Procedure!E2</f>
        <v>ℹ</v>
      </c>
      <c r="C8"/>
      <c r="D8"/>
    </row>
    <row r="9">
      <c r="A9"/>
      <c r="B9"/>
      <c r="C9"/>
      <c r="D9"/>
    </row>
    <row r="10">
      <c r="A10" t="s" s="14">
        <v>57</v>
      </c>
      <c r="B10"/>
      <c r="C10"/>
      <c r="D10"/>
    </row>
    <row r="11">
      <c r="A11" t="s" s="15">
        <v>55</v>
      </c>
      <c r="B11" t="str" s="12">
        <f>"[ÉPLUCHER] "&amp;Procedure!D3</f>
        <v>[ÉPLUCHER] Éplucher, équeuter, trier et laver soigneusement les feuilles vertes (épinards, cresson, blettes, persil, cerfeuil, estragon).</v>
      </c>
      <c r="C11"/>
      <c r="D11"/>
    </row>
    <row r="12">
      <c r="A12"/>
      <c r="B12" t="str">
        <f>Besoins!B9</f>
        <v>épinards branches portions</v>
      </c>
      <c r="C12" s="6">
        <f>Besoins!E9</f>
        <v>0.007</v>
      </c>
      <c r="D12" t="str">
        <f>Besoins!F9</f>
        <v>kg</v>
      </c>
    </row>
    <row r="13">
      <c r="A13"/>
      <c r="B13" t="str">
        <f>Besoins!B8</f>
        <v>CRESSON France botte</v>
      </c>
      <c r="C13" s="6">
        <f>Besoins!E8</f>
        <v>0.003</v>
      </c>
      <c r="D13" t="str">
        <f>Besoins!F8</f>
        <v>kg</v>
      </c>
    </row>
    <row r="14">
      <c r="A14" t="s" s="15">
        <v>58</v>
      </c>
      <c r="B14" t="str" s="12">
        <f>"[MIXER] "&amp;Procedure!D4</f>
        <v>[MIXER] Les mixer très finement avec un peu d'eau afin de bien broyer les chloroplastes sphériques (granules à chlorophylle) pour en libérer la chlorophylle.</v>
      </c>
      <c r="C14"/>
      <c r="D14"/>
    </row>
    <row r="15">
      <c r="A15" t="s" s="15">
        <v>59</v>
      </c>
      <c r="B15" t="str" s="12">
        <f>Procedure!D5</f>
        <v>Extraire le jus vert ainsi obtenu en le pressant à l'aide d'une étamine.</v>
      </c>
      <c r="C15"/>
      <c r="D15"/>
    </row>
    <row r="16">
      <c r="A16" t="s" s="15">
        <v>60</v>
      </c>
      <c r="B16" t="str" s="12">
        <f>"[CHAUFFER] "&amp;Procedure!D6</f>
        <v>[CHAUFFER] Chauffer tout doucement le jus jusqu'à la température de 70°C — le liquide se clarifie de lui-même : un gel très vert apparaît à la surface et le reste du liquide devient transparent.</v>
      </c>
      <c r="C16"/>
      <c r="D16"/>
    </row>
    <row r="17">
      <c r="A17"/>
      <c r="B17" t="str" s="16">
        <f>"ℹ "&amp;Procedure!E6</f>
        <v>ℹ</v>
      </c>
      <c r="C17"/>
      <c r="D17"/>
    </row>
    <row r="18">
      <c r="A18" t="s" s="15">
        <v>61</v>
      </c>
      <c r="B18" t="str" s="12">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6">
        <f>"ℹ "&amp;Procedure!E7</f>
        <v>ℹ</v>
      </c>
      <c r="C19"/>
      <c r="D19"/>
    </row>
    <row r="20">
      <c r="A20"/>
      <c r="B20"/>
      <c r="C20"/>
      <c r="D20"/>
    </row>
    <row r="21">
      <c r="A21" t="s" s="17">
        <v>62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2026-08-05T16:53:57Z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2026-08-05T16:53:57Z</dcterms:modified>
  <cp:revision>1</cp:revision>
</cp:coreProperties>
</file>