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<sst xmlns="http://schemas.openxmlformats.org/spreadsheetml/2006/main" count="54" uniqueCount="54">
  <si>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</si>
  <si>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</si>
  <si>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</si>
  <si>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</si>
  <si>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</si>
  <si>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</si>
  <si>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</si>
  <si>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</si>
  <si>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</si>
  <si>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</si>
  <si>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</si>
  <si>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</si>
  <si>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</si>
  <si>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</si>
  <si>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</si>
  <si>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</si>
  <si>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</si>
  <si>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</si>
  <si>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</si>
  <si>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</si>
  <si>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</si>
  <si>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</si>
  <si>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</si>
  <si>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</si>
  <si>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</si>
  <si>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</si>
  <si>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</si>
  <si>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RNMS00786</t>
  </si>
  <si>
    <t>Petits oignons blancs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</si>
  <si>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</si>
  <si>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</si>
  <si>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</si>
  <si>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</si>
  <si>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</si>
  <si>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</si>
  <si>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</si>
  <si>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</si>
  <si>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PETITS POIS À LA PAYSANNE</t>
  </si>
  <si>
    <t>Niveau</t>
  </si>
  <si>
    <t>Composant</t>
  </si>
  <si>
    <t>Type</t>
  </si>
  <si>
    <t>Quantité (× multiplicateur, voir feuille Besoins)</t>
  </si>
  <si>
    <t>recette</t>
  </si>
  <si>
    <t xml:space="preserve">    ↳ Petits pois surgelés</t>
  </si>
  <si>
    <t>matiere</t>
  </si>
  <si>
    <t xml:space="preserve">    ↳ Petits oignons blancs surgelés</t>
  </si>
  <si>
    <t xml:space="preserve">    ↳ CAROTTE France extra colis 12kg</t>
  </si>
  <si>
    <t xml:space="preserve">    ↳ Laitue mono 4G</t>
  </si>
  <si>
    <t xml:space="preserve">    ↳ Beurre doux 82% MG plaquette</t>
  </si>
  <si>
    <t xml:space="preserve">    ↳ Sucre poudre sac 1kg</t>
  </si>
  <si>
    <t>Fiche technique — PETITS POIS À LA PAYSANNE</t>
  </si>
  <si>
    <t>PETITS POIS À LA PAYSANNE  GRO_CDC_168B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</si>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</sst>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8">
        <f>E7*2.7</f>
        <v>0.54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E8*5.2</f>
        <v>10.4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15</v>
      </c>
      <c r="G9" s="8">
        <f>E9*1.1</f>
        <v>4.4</v>
      </c>
    </row>
    <row r="10">
      <c r="A10" t="s">
        <v>22</v>
      </c>
      <c r="B10" t="s">
        <v>23</v>
      </c>
      <c r="C10" t="s">
        <v>21</v>
      </c>
      <c r="D10" s="4">
        <v>15</v>
      </c>
      <c r="E10" s="6">
        <f>D10*$B$2</f>
        <v>15</v>
      </c>
      <c r="F10" t="s">
        <v>15</v>
      </c>
      <c r="G10" s="8">
        <f>E10*3.2</f>
        <v>48</v>
      </c>
    </row>
    <row r="11">
      <c r="A11" t="s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15</v>
      </c>
      <c r="G11" s="8">
        <f>E11*7.23</f>
        <v>7.23</v>
      </c>
    </row>
    <row r="12">
      <c r="A12" t="s">
        <v>27</v>
      </c>
      <c r="B12" t="s">
        <v>28</v>
      </c>
      <c r="C12" t="s">
        <v>29</v>
      </c>
      <c r="D12" s="4">
        <v>3</v>
      </c>
      <c r="E12" s="6">
        <f>D12*$B$2</f>
        <v>3</v>
      </c>
      <c r="F12" t="s">
        <v>15</v>
      </c>
      <c r="G12" s="8">
        <f>E12*3.85</f>
        <v>11.55</v>
      </c>
    </row>
    <row r="13">
      <c r="A13"/>
      <c r="B13"/>
      <c r="C13"/>
      <c r="D13"/>
      <c r="E13"/>
      <c r="F13" t="s" s="9">
        <v>30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/>
      <c r="D2" t="inlineStr" s="11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37</v>
      </c>
      <c r="C2" t="s">
        <v>42</v>
      </c>
      <c r="D2" s="6">
        <f>'Besoins'!$B$2*100</f>
        <v>100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'Besoins'!$B$2*15</f>
        <v>15</v>
      </c>
      <c r="E3" t="s">
        <v>15</v>
      </c>
    </row>
    <row r="4">
      <c r="A4">
        <v>1</v>
      </c>
      <c r="B4" t="s">
        <v>45</v>
      </c>
      <c r="C4" t="s">
        <v>44</v>
      </c>
      <c r="D4" s="6">
        <f>'Besoins'!$B$2*3</f>
        <v>3</v>
      </c>
      <c r="E4" t="s">
        <v>15</v>
      </c>
    </row>
    <row r="5">
      <c r="A5">
        <v>1</v>
      </c>
      <c r="B5" t="s">
        <v>46</v>
      </c>
      <c r="C5" t="s">
        <v>44</v>
      </c>
      <c r="D5" s="6">
        <f>'Besoins'!$B$2*4</f>
        <v>4</v>
      </c>
      <c r="E5" t="s">
        <v>15</v>
      </c>
    </row>
    <row r="6">
      <c r="A6">
        <v>1</v>
      </c>
      <c r="B6" t="s">
        <v>47</v>
      </c>
      <c r="C6" t="s">
        <v>44</v>
      </c>
      <c r="D6" s="6">
        <f>'Besoins'!$B$2*1</f>
        <v>1</v>
      </c>
      <c r="E6" t="s">
        <v>15</v>
      </c>
    </row>
    <row r="7">
      <c r="A7">
        <v>1</v>
      </c>
      <c r="B7" t="s">
        <v>48</v>
      </c>
      <c r="C7" t="s">
        <v>44</v>
      </c>
      <c r="D7" s="6">
        <f>'Besoins'!$B$2*2</f>
        <v>2</v>
      </c>
      <c r="E7" t="s">
        <v>15</v>
      </c>
    </row>
    <row r="8">
      <c r="A8">
        <v>1</v>
      </c>
      <c r="B8" t="s">
        <v>49</v>
      </c>
      <c r="C8" t="s">
        <v>44</v>
      </c>
      <c r="D8" s="6">
        <f>'Besoins'!$B$2*0.2</f>
        <v>0.2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50</v>
      </c>
      <c r="B1"/>
      <c r="C1"/>
      <c r="D1"/>
    </row>
    <row r="2">
      <c r="A2" t="str" s="12">
        <f>"GRO_CDC_168B · GRO.ENT.CH · référence : "&amp;Besoins!B3&amp;" "&amp;Besoins!C3&amp;" · multiplicateur réglable sur la feuille ""Besoins"""</f>
        <v>GRO_CDC_168B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51</v>
      </c>
      <c r="B4"/>
      <c r="C4"/>
      <c r="D4"/>
    </row>
    <row r="5">
      <c r="A5" t="s" s="14">
        <v>52</v>
      </c>
      <c r="B5" t="str" s="11">
        <f>Procedure!D2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5"/>
      <c r="D5"/>
    </row>
    <row r="6">
      <c r="A6"/>
      <c r="B6" t="str">
        <f>Besoins!B10</f>
        <v>Petits pois surgelés</v>
      </c>
      <c r="C6" s="6">
        <f>Besoins!E10</f>
        <v>15</v>
      </c>
      <c r="D6" t="str">
        <f>Besoins!F10</f>
        <v>kg</v>
      </c>
    </row>
    <row r="7">
      <c r="A7"/>
      <c r="B7" t="str">
        <f>Besoins!B12</f>
        <v>Petits oignons blancs surgelés</v>
      </c>
      <c r="C7" s="6">
        <f>Besoins!E12</f>
        <v>3</v>
      </c>
      <c r="D7" t="str">
        <f>Besoins!F12</f>
        <v>kg</v>
      </c>
    </row>
    <row r="8">
      <c r="A8"/>
      <c r="B8" t="str">
        <f>Besoins!B9</f>
        <v>CAROTTE France extra colis 12kg</v>
      </c>
      <c r="C8" s="6">
        <f>Besoins!E9</f>
        <v>4</v>
      </c>
      <c r="D8" t="str">
        <f>Besoins!F9</f>
        <v>kg</v>
      </c>
    </row>
    <row r="9">
      <c r="A9"/>
      <c r="B9" t="str">
        <f>Besoins!B11</f>
        <v>Laitue mono 4G</v>
      </c>
      <c r="C9" s="6">
        <f>Besoins!E11</f>
        <v>1</v>
      </c>
      <c r="D9" t="str">
        <f>Besoins!F11</f>
        <v>kg</v>
      </c>
    </row>
    <row r="10">
      <c r="A10"/>
      <c r="B10" t="str">
        <f>Besoins!B8</f>
        <v>Beurre doux 82% MG plaquette</v>
      </c>
      <c r="C10" s="6">
        <f>Besoins!E8</f>
        <v>2</v>
      </c>
      <c r="D10" t="str">
        <f>Besoins!F8</f>
        <v>kg</v>
      </c>
    </row>
    <row r="11">
      <c r="A11"/>
      <c r="B11" t="str">
        <f>Besoins!B7</f>
        <v>Sucre poudre sac 1kg</v>
      </c>
      <c r="C11" s="6">
        <f>Besoins!E7</f>
        <v>0.2</v>
      </c>
      <c r="D11" t="str">
        <f>Besoins!F7</f>
        <v>kg</v>
      </c>
    </row>
    <row r="12">
      <c r="A12"/>
      <c r="B12"/>
      <c r="C12"/>
      <c r="D12"/>
    </row>
    <row r="13">
      <c r="A13" t="s" s="15">
        <v>53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2026-08-05T11:44:55Z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2026-08-05T11:44:55Z</dcterms:modified>
  <cp:revision>1</cp:revision>
</cp:coreProperties>
</file>