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<sst xmlns="http://schemas.openxmlformats.org/spreadsheetml/2006/main" count="91" uniqueCount="91">
  <si>
    <t>Fiche technique</t>
  </si>
  <si>
    <t>Nom</t>
  </si>
  <si>
    <t>SAUCE ANDALOUSE</t>
  </si>
  <si>
    <t>Code</t>
  </si>
  <si>
    <t>GRO_CDC_203D</t>
  </si>
  <si>
    <t>Classe</t>
  </si>
  <si>
    <t>Sauces collectivité (GRO.SAUCES)</t>
  </si>
  <si>
    <t>Statut</t>
  </si>
  <si>
    <t>publie</t>
  </si>
  <si>
    <t>Verrouillée</t>
  </si>
  <si>
    <t>Oui — Corpus CDC (Cuisine de Collectivité) — scission de GRO_CDC_203 (Sauce mayonnaise et ses variantes),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</si>
  <si>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</si>
  <si>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</si>
  <si>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</si>
  <si>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</si>
  <si>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</si>
  <si>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</si>
  <si>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</si>
  <si>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</si>
  <si>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</si>
  <si>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</si>
  <si>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05/08/2026 11:30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</si>
  <si>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</si>
  <si>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</si>
  <si>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</si>
  <si>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</si>
  <si>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</si>
  <si>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</si>
  <si>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</si>
  <si>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</si>
  <si>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</si>
  <si>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</si>
  <si>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EPI-PIMENT-CAYE</t>
  </si>
  <si>
    <t>Piment de Cayenne</t>
  </si>
  <si>
    <t>Épices en poudre et graines</t>
  </si>
  <si>
    <t>kg</t>
  </si>
  <si>
    <t>EPI-POIVRE-NOIR</t>
  </si>
  <si>
    <t>Poivre noir moulu</t>
  </si>
  <si>
    <t>RNME101411</t>
  </si>
  <si>
    <t>Moutarde de Dijon seau 5kg</t>
  </si>
  <si>
    <t>Assaisonnements et corps gras</t>
  </si>
  <si>
    <t>RNME101418</t>
  </si>
  <si>
    <t>Vinaigre d'alcool blanc 1,5L</t>
  </si>
  <si>
    <t>u</t>
  </si>
  <si>
    <t>HUI-TOURNESOL</t>
  </si>
  <si>
    <t>Huile de tournesol raffinée vrac</t>
  </si>
  <si>
    <t>Huiles végétales</t>
  </si>
  <si>
    <t>lt</t>
  </si>
  <si>
    <t>RNM57230909</t>
  </si>
  <si>
    <t>POIVRON rouge Maroc cat.I gros</t>
  </si>
  <si>
    <t>Légumes</t>
  </si>
  <si>
    <t>OVO-JAUNE-LIQ</t>
  </si>
  <si>
    <t>Jaune d'oeuf liquide pasteurisé</t>
  </si>
  <si>
    <t>Ovoproduits</t>
  </si>
  <si>
    <t>SEL-FIN</t>
  </si>
  <si>
    <t>Sel fin de cuisine</t>
  </si>
  <si>
    <t>Sels et condiments de base</t>
  </si>
  <si>
    <t>RNMS00865</t>
  </si>
  <si>
    <t>Tomates en dés surgelées IQF</t>
  </si>
  <si>
    <t>Légumes surgelés</t>
  </si>
  <si>
    <t>Total</t>
  </si>
  <si>
    <t>Niveau</t>
  </si>
  <si>
    <t>Composant</t>
  </si>
  <si>
    <t>Type</t>
  </si>
  <si>
    <t>Quantité (pour 100 pc)</t>
  </si>
  <si>
    <t>recette</t>
  </si>
  <si>
    <t>Sauces collectivité</t>
  </si>
  <si>
    <t xml:space="preserve">    ↳ SAUCE MAYONNAISE</t>
  </si>
  <si>
    <t xml:space="preserve">        ↳ Huile de tournesol raffinée vrac</t>
  </si>
  <si>
    <t>matiere</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</si>
  <si>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</si>
  <si>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</si>
  <si>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</si>
  <si>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</si>
  <si>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</si>
  <si>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</si>
  <si>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 xml:space="preserve">    ↳ POIVRON rouge Maroc cat.I gros</t>
  </si>
  <si>
    <t xml:space="preserve">    ↳ Tomates en dés surgelées IQF</t>
  </si>
  <si>
    <t>Recette</t>
  </si>
  <si>
    <t>#</t>
  </si>
  <si>
    <t>Verbe</t>
  </si>
  <si>
    <t>Étape</t>
  </si>
  <si>
    <t>Précision technique</t>
  </si>
  <si>
    <t>Durée</t>
  </si>
  <si>
    <t>Incorporer à la mayonnaise de base les poivrons préalablement lavés, désinfectés, épépinés et taillés en petits cubes, ainsi que les dés de tomates décongelés.</t>
  </si>
  <si>
    <t>SAUCE MAYONNAISE</t>
  </si>
  <si>
    <t>Fiche technique — SAUCE ANDALOUSE</t>
  </si>
  <si>
    <t>SAUCE ANDALOUSE  GRO_CDC_203D</t>
  </si>
  <si>
    <t>1.</t>
  </si>
  <si>
    <t xml:space="preserve">    SAUCE MAYONNAISE</t>
  </si>
  <si>
    <t>↳ SAUCE MAYONNAISE  GRO_CDC_203A</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</si>
</sst>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8.20195</v>
      </c>
    </row>
    <row r="12">
      <c r="A12" t="s" s="3">
        <v>17</v>
      </c>
      <c r="B12" s="4">
        <v>0.0820195</v>
      </c>
    </row>
    <row r="13">
      <c r="A13"/>
      <c r="B13"/>
    </row>
    <row r="14">
      <c r="A14" t="s" s="5">
        <v>18</v>
      </c>
      <c r="B14" t="s" s="5">
        <v>15</v>
      </c>
    </row>
    <row r="15">
      <c r="A15" t="s" s="5">
        <v>19</v>
      </c>
      <c r="B15" s="6">
        <v>8.20195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0.001</v>
      </c>
      <c r="E7" s="11">
        <f>D7*$B$2</f>
        <v>0.001</v>
      </c>
      <c r="F7" t="s">
        <v>35</v>
      </c>
      <c r="G7" s="4">
        <f>E7*9.8</f>
        <v>0.0098</v>
      </c>
    </row>
    <row r="8">
      <c r="A8" t="s">
        <v>36</v>
      </c>
      <c r="B8" t="s">
        <v>37</v>
      </c>
      <c r="C8" t="s">
        <v>34</v>
      </c>
      <c r="D8" s="9">
        <v>0.006</v>
      </c>
      <c r="E8" s="11">
        <f>D8*$B$2</f>
        <v>0.006</v>
      </c>
      <c r="F8" t="s">
        <v>35</v>
      </c>
      <c r="G8" s="4">
        <f>E8*12.5</f>
        <v>0.075</v>
      </c>
    </row>
    <row r="9">
      <c r="A9" t="s">
        <v>38</v>
      </c>
      <c r="B9" t="s">
        <v>39</v>
      </c>
      <c r="C9" t="s">
        <v>40</v>
      </c>
      <c r="D9" s="9">
        <v>0.09</v>
      </c>
      <c r="E9" s="11">
        <f>D9*$B$2</f>
        <v>0.09</v>
      </c>
      <c r="F9" t="s">
        <v>35</v>
      </c>
      <c r="G9" s="4">
        <f>E9*3.71</f>
        <v>0.3339</v>
      </c>
    </row>
    <row r="10">
      <c r="A10" t="s">
        <v>41</v>
      </c>
      <c r="B10" t="s">
        <v>42</v>
      </c>
      <c r="C10" t="s">
        <v>40</v>
      </c>
      <c r="D10" s="9">
        <v>0.3</v>
      </c>
      <c r="E10" s="11">
        <f>D10*$B$2</f>
        <v>0.3</v>
      </c>
      <c r="F10" t="s">
        <v>43</v>
      </c>
      <c r="G10" s="4">
        <f>E10*1.56</f>
        <v>0.468</v>
      </c>
    </row>
    <row r="11">
      <c r="A11" t="s">
        <v>44</v>
      </c>
      <c r="B11" t="s">
        <v>45</v>
      </c>
      <c r="C11" t="s">
        <v>46</v>
      </c>
      <c r="D11" s="9">
        <v>3</v>
      </c>
      <c r="E11" s="11">
        <f>D11*$B$2</f>
        <v>3</v>
      </c>
      <c r="F11" t="s">
        <v>47</v>
      </c>
      <c r="G11" s="4">
        <f>E11*1.05</f>
        <v>3.15</v>
      </c>
    </row>
    <row r="12">
      <c r="A12" t="s">
        <v>48</v>
      </c>
      <c r="B12" t="s">
        <v>49</v>
      </c>
      <c r="C12" t="s">
        <v>50</v>
      </c>
      <c r="D12" s="9">
        <v>0.4</v>
      </c>
      <c r="E12" s="11">
        <f>D12*$B$2</f>
        <v>0.4</v>
      </c>
      <c r="F12" t="s">
        <v>35</v>
      </c>
      <c r="G12" s="4">
        <f>E12*1.3</f>
        <v>0.52</v>
      </c>
    </row>
    <row r="13">
      <c r="A13" t="s">
        <v>51</v>
      </c>
      <c r="B13" t="s">
        <v>52</v>
      </c>
      <c r="C13" t="s">
        <v>53</v>
      </c>
      <c r="D13" s="9">
        <v>0.25</v>
      </c>
      <c r="E13" s="11">
        <f>D13*$B$2</f>
        <v>0.25</v>
      </c>
      <c r="F13" t="s">
        <v>35</v>
      </c>
      <c r="G13" s="4">
        <f>E13*5.8</f>
        <v>1.45</v>
      </c>
    </row>
    <row r="14">
      <c r="A14" t="s">
        <v>54</v>
      </c>
      <c r="B14" t="s">
        <v>55</v>
      </c>
      <c r="C14" t="s">
        <v>56</v>
      </c>
      <c r="D14" s="9">
        <v>0.015</v>
      </c>
      <c r="E14" s="11">
        <f>D14*$B$2</f>
        <v>0.015</v>
      </c>
      <c r="F14" t="s">
        <v>35</v>
      </c>
      <c r="G14" s="4">
        <f>E14*0.35</f>
        <v>0.00525</v>
      </c>
    </row>
    <row r="15">
      <c r="A15" t="s">
        <v>57</v>
      </c>
      <c r="B15" t="s">
        <v>58</v>
      </c>
      <c r="C15" t="s">
        <v>59</v>
      </c>
      <c r="D15" s="9">
        <v>0.75</v>
      </c>
      <c r="E15" s="11">
        <f>D15*$B$2</f>
        <v>0.75</v>
      </c>
      <c r="F15" t="s">
        <v>35</v>
      </c>
      <c r="G15" s="4">
        <f>E15*2.92</f>
        <v>2.19</v>
      </c>
    </row>
    <row r="16">
      <c r="A16"/>
      <c r="B16"/>
      <c r="C16"/>
      <c r="D16"/>
      <c r="E16"/>
      <c r="F16" t="s" s="3">
        <v>60</v>
      </c>
      <c r="G16" s="12">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61</v>
      </c>
      <c r="B1" t="s" s="2">
        <v>62</v>
      </c>
      <c r="C1" t="s" s="2">
        <v>63</v>
      </c>
      <c r="D1" t="s" s="2">
        <v>64</v>
      </c>
      <c r="E1" t="s" s="2">
        <v>30</v>
      </c>
      <c r="F1" t="s" s="2">
        <v>5</v>
      </c>
    </row>
    <row r="2">
      <c r="A2">
        <v>0</v>
      </c>
      <c r="B2" t="s">
        <v>2</v>
      </c>
      <c r="C2" t="s">
        <v>65</v>
      </c>
      <c r="D2" s="11">
        <v>100</v>
      </c>
      <c r="E2" t="s">
        <v>25</v>
      </c>
      <c r="F2" t="s">
        <v>66</v>
      </c>
    </row>
    <row r="3">
      <c r="A3">
        <v>1</v>
      </c>
      <c r="B3" t="s">
        <v>67</v>
      </c>
      <c r="C3" t="s">
        <v>65</v>
      </c>
      <c r="D3" s="11">
        <v>100</v>
      </c>
      <c r="E3" t="s">
        <v>25</v>
      </c>
      <c r="F3" t="s">
        <v>66</v>
      </c>
    </row>
    <row r="4">
      <c r="A4">
        <v>2</v>
      </c>
      <c r="B4" t="s">
        <v>68</v>
      </c>
      <c r="C4" t="s">
        <v>69</v>
      </c>
      <c r="D4" s="11">
        <v>3</v>
      </c>
      <c r="E4" t="s">
        <v>47</v>
      </c>
      <c r="F4" t="s">
        <v>46</v>
      </c>
    </row>
    <row r="5">
      <c r="A5">
        <v>2</v>
      </c>
      <c r="B5" t="s">
        <v>70</v>
      </c>
      <c r="C5" t="s">
        <v>69</v>
      </c>
      <c r="D5" s="11">
        <v>0.3</v>
      </c>
      <c r="E5" t="s">
        <v>47</v>
      </c>
      <c r="F5" t="s">
        <v>40</v>
      </c>
    </row>
    <row r="6">
      <c r="A6">
        <v>2</v>
      </c>
      <c r="B6" t="s">
        <v>71</v>
      </c>
      <c r="C6" t="s">
        <v>69</v>
      </c>
      <c r="D6" s="11">
        <v>0.015</v>
      </c>
      <c r="E6" t="s">
        <v>35</v>
      </c>
      <c r="F6" t="s">
        <v>56</v>
      </c>
    </row>
    <row r="7">
      <c r="A7">
        <v>2</v>
      </c>
      <c r="B7" t="s">
        <v>72</v>
      </c>
      <c r="C7" t="s">
        <v>69</v>
      </c>
      <c r="D7" s="11">
        <v>0.006</v>
      </c>
      <c r="E7" t="s">
        <v>35</v>
      </c>
      <c r="F7" t="s">
        <v>34</v>
      </c>
    </row>
    <row r="8">
      <c r="A8">
        <v>2</v>
      </c>
      <c r="B8" t="s">
        <v>73</v>
      </c>
      <c r="C8" t="s">
        <v>69</v>
      </c>
      <c r="D8" s="11">
        <v>0.001</v>
      </c>
      <c r="E8" t="s">
        <v>35</v>
      </c>
      <c r="F8" t="s">
        <v>34</v>
      </c>
    </row>
    <row r="9">
      <c r="A9">
        <v>2</v>
      </c>
      <c r="B9" t="s">
        <v>74</v>
      </c>
      <c r="C9" t="s">
        <v>69</v>
      </c>
      <c r="D9" s="11">
        <v>0.09</v>
      </c>
      <c r="E9" t="s">
        <v>35</v>
      </c>
      <c r="F9" t="s">
        <v>40</v>
      </c>
    </row>
    <row r="10">
      <c r="A10">
        <v>2</v>
      </c>
      <c r="B10" t="s">
        <v>75</v>
      </c>
      <c r="C10" t="s">
        <v>69</v>
      </c>
      <c r="D10" s="11">
        <v>0.25</v>
      </c>
      <c r="E10" t="s">
        <v>35</v>
      </c>
      <c r="F10" t="s">
        <v>53</v>
      </c>
    </row>
    <row r="11">
      <c r="A11">
        <v>1</v>
      </c>
      <c r="B11" t="s">
        <v>76</v>
      </c>
      <c r="C11" t="s">
        <v>69</v>
      </c>
      <c r="D11" s="11">
        <v>0.4</v>
      </c>
      <c r="E11" t="s">
        <v>35</v>
      </c>
      <c r="F11" t="s">
        <v>50</v>
      </c>
    </row>
    <row r="12">
      <c r="A12">
        <v>1</v>
      </c>
      <c r="B12" t="s">
        <v>77</v>
      </c>
      <c r="C12" t="s">
        <v>69</v>
      </c>
      <c r="D12" s="11">
        <v>0.75</v>
      </c>
      <c r="E12" t="s">
        <v>35</v>
      </c>
      <c r="F12" t="s">
        <v>59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78</v>
      </c>
      <c r="B1" t="s" s="2">
        <v>79</v>
      </c>
      <c r="C1" t="s" s="2">
        <v>80</v>
      </c>
      <c r="D1" t="s" s="2">
        <v>81</v>
      </c>
      <c r="E1" t="s" s="2">
        <v>82</v>
      </c>
      <c r="F1" t="s" s="2">
        <v>83</v>
      </c>
    </row>
    <row r="2">
      <c r="A2" t="s">
        <v>2</v>
      </c>
      <c r="B2">
        <v>1</v>
      </c>
      <c r="C2"/>
      <c r="D2" t="s" s="13">
        <v>84</v>
      </c>
      <c r="E2" t="s" s="13"/>
      <c r="F2"/>
    </row>
    <row r="3">
      <c r="A3" t="s">
        <v>85</v>
      </c>
      <c r="B3">
        <v>1</v>
      </c>
      <c r="C3"/>
      <c r="D3" t="inlineStr" s="13">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t="s" s="1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 min="3" max="3" width="14" customWidth="1"/>
    <col min="4" max="4" width="10" customWidth="1"/>
  </cols>
  <sheetData>
    <row r="1" customHeight="1" ht="24">
      <c r="A1" t="s" s="7">
        <v>86</v>
      </c>
      <c r="B1"/>
      <c r="C1"/>
      <c r="D1"/>
    </row>
    <row r="2">
      <c r="A2" t="str" s="14">
        <f>"GRO_CDC_203D · GRO.SAUCES · référence : "&amp;Besoins!B3&amp;" "&amp;Besoins!C3&amp;" · multiplicateur réglable sur la feuille ""Besoins"""</f>
        <v>GRO_CDC_203D · GRO.SAUCES · référence : 100 pc · multiplicateur réglable sur la feuille </v>
      </c>
      <c r="B2"/>
      <c r="C2"/>
      <c r="D2"/>
    </row>
    <row r="3">
      <c r="A3"/>
      <c r="B3"/>
      <c r="C3"/>
      <c r="D3"/>
    </row>
    <row r="4">
      <c r="A4" t="s" s="15">
        <v>87</v>
      </c>
      <c r="B4"/>
      <c r="C4"/>
      <c r="D4"/>
    </row>
    <row r="5">
      <c r="A5" t="s" s="16">
        <v>88</v>
      </c>
      <c r="B5" t="str" s="13">
        <f>Procedure!D2</f>
        <v>Incorporer à la mayonnaise de base les poivrons préalablement lavés, désinfectés, épépinés et taillés en petits cubes, ainsi que les dés de tomates décongelés.</v>
      </c>
      <c r="C5"/>
      <c r="D5"/>
    </row>
    <row r="6">
      <c r="A6"/>
      <c r="B6" t="s">
        <v>89</v>
      </c>
      <c r="C6" s="11">
        <f>'Besoins'!$B$2*100</f>
        <v>100</v>
      </c>
      <c r="D6" t="s">
        <v>25</v>
      </c>
    </row>
    <row r="7">
      <c r="A7"/>
      <c r="B7" t="str">
        <f>Besoins!B12</f>
        <v>POIVRON rouge Maroc cat.I gros</v>
      </c>
      <c r="C7" s="11">
        <f>Besoins!E12</f>
        <v>0.4</v>
      </c>
      <c r="D7" t="str">
        <f>Besoins!F12</f>
        <v>kg</v>
      </c>
    </row>
    <row r="8">
      <c r="A8"/>
      <c r="B8" t="str">
        <f>Besoins!B15</f>
        <v>Tomates en dés surgelées IQF</v>
      </c>
      <c r="C8" s="11">
        <f>Besoins!E15</f>
        <v>0.75</v>
      </c>
      <c r="D8" t="str">
        <f>Besoins!F15</f>
        <v>kg</v>
      </c>
    </row>
    <row r="9">
      <c r="A9"/>
      <c r="B9"/>
      <c r="C9"/>
      <c r="D9"/>
    </row>
    <row r="10">
      <c r="A10" t="s" s="15">
        <v>90</v>
      </c>
      <c r="B10"/>
      <c r="C10"/>
      <c r="D10"/>
    </row>
    <row r="11">
      <c r="A11" t="s" s="16">
        <v>88</v>
      </c>
      <c r="B11" t="str" s="13">
        <f>Procedure!D3</f>
        <v>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v>
      </c>
      <c r="C11"/>
      <c r="D11"/>
    </row>
    <row r="12">
      <c r="A12"/>
      <c r="B12" t="str">
        <f>Besoins!B11</f>
        <v>Huile de tournesol raffinée vrac</v>
      </c>
      <c r="C12" s="11">
        <f>Besoins!E11</f>
        <v>3</v>
      </c>
      <c r="D12" t="str">
        <f>Besoins!F11</f>
        <v>lt</v>
      </c>
    </row>
    <row r="13">
      <c r="A13"/>
      <c r="B13" t="str">
        <f>Besoins!B10</f>
        <v>Vinaigre d'alcool blanc 1,5L</v>
      </c>
      <c r="C13" s="11">
        <f>Besoins!E10</f>
        <v>0.3</v>
      </c>
      <c r="D13" t="str">
        <f>Besoins!F10</f>
        <v>lt</v>
      </c>
    </row>
    <row r="14">
      <c r="A14"/>
      <c r="B14" t="str">
        <f>Besoins!B14</f>
        <v>Sel fin de cuisine</v>
      </c>
      <c r="C14" s="11">
        <f>Besoins!E14</f>
        <v>0.015</v>
      </c>
      <c r="D14" t="str">
        <f>Besoins!F14</f>
        <v>kg</v>
      </c>
    </row>
    <row r="15">
      <c r="A15"/>
      <c r="B15" t="str">
        <f>Besoins!B8</f>
        <v>Poivre noir moulu</v>
      </c>
      <c r="C15" s="11">
        <f>Besoins!E8</f>
        <v>0.006</v>
      </c>
      <c r="D15" t="str">
        <f>Besoins!F8</f>
        <v>kg</v>
      </c>
    </row>
    <row r="16">
      <c r="A16"/>
      <c r="B16" t="str">
        <f>Besoins!B7</f>
        <v>Piment de Cayenne</v>
      </c>
      <c r="C16" s="11">
        <f>Besoins!E7</f>
        <v>0.001</v>
      </c>
      <c r="D16" t="str">
        <f>Besoins!F7</f>
        <v>kg</v>
      </c>
    </row>
    <row r="17">
      <c r="A17"/>
      <c r="B17" t="str">
        <f>Besoins!B9</f>
        <v>Moutarde de Dijon seau 5kg</v>
      </c>
      <c r="C17" s="11">
        <f>Besoins!E9</f>
        <v>0.09</v>
      </c>
      <c r="D17" t="str">
        <f>Besoins!F9</f>
        <v>kg</v>
      </c>
    </row>
    <row r="18">
      <c r="A18"/>
      <c r="B18" t="str">
        <f>Besoins!B13</f>
        <v>Jaune d'oeuf liquide pasteurisé</v>
      </c>
      <c r="C18" s="11">
        <f>Besoins!E13</f>
        <v>0.25</v>
      </c>
      <c r="D18" t="str">
        <f>Besoins!F13</f>
        <v>kg</v>
      </c>
    </row>
    <row r="19">
      <c r="A19"/>
      <c r="B19"/>
      <c r="C19"/>
      <c r="D19"/>
    </row>
    <row r="20">
      <c r="A20" t="s" s="17">
        <v>22</v>
      </c>
      <c r="B20"/>
      <c r="C20"/>
      <c r="D20"/>
    </row>
  </sheetData>
  <sheetProtection sheet="1"/>
  <mergeCells count="7">
    <mergeCell ref="A1:D1"/>
    <mergeCell ref="A2:D2"/>
    <mergeCell ref="A4:D4"/>
    <mergeCell ref="B5:D5"/>
    <mergeCell ref="A10:D10"/>
    <mergeCell ref="B11:D11"/>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2026-08-05T09:30:29Z</dcterms:created>
  <dc:title>SAUCE ANDALOUSE</dc:title>
  <dc:subject/>
  <dc:creator>CUIS.web</dc:creator>
  <cp:lastModifiedBy/>
  <cp:keywords/>
  <dc:description>Export automatique — moteur récursif d'origine : Bernard Vandendaele</dc:description>
  <cp:category/>
  <dc:language>en-US</dc:language>
  <dcterms:modified xsi:type="dcterms:W3CDTF">2026-08-05T09:30:29Z</dcterms:modified>
  <cp:revision>1</cp:revision>
</cp:coreProperties>
</file>