
<file path=[Content_Types].xml><?xml version="1.0" encoding="utf-8"?>
<Types xmlns="http://schemas.openxmlformats.org/package/2006/content-types">
  <Default Extension="vml" ContentType="application/vnd.openxmlformats-officedocument.vmlDrawing"/>
  <Default Extension="xml" ContentType="application/xml"/>
  <Default Extension="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
<Relationship Id="rId1" Type="http://schemas.openxmlformats.org/officeDocument/2006/relationships/officeDocument" Target="xl/workbook.xml"/>
<Relationship Id="rId2" Type="http://schemas.openxmlformats.org/package/2006/relationships/metadata/core-properties" Target="docProps/core.xml"/>
<Relationship Id="rId3" Type="http://schemas.openxmlformats.org/officeDocument/2006/relationships/extended-properties" Target="docProps/app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Shuchkin\SimpleXLSXGen"/>
  <sheets>
    <sheet name="Fiche" sheetId="1" r:id="rId1"/>
    <sheet name="Besoins" sheetId="2" r:id="rId2"/>
    <sheet name="Composition" sheetId="3" r:id="rId3"/>
    <sheet name="Procedure" sheetId="4" r:id="rId4"/>
    <sheet name="Carte imprimable" sheetId="5" r:id="rId5"/>
  </sheets>
</workbook>
</file>

<file path=xl/sharedStrings.xml><?xml version="1.0" encoding="utf-8"?>
<sst xmlns="http://schemas.openxmlformats.org/spreadsheetml/2006/main" count="75" uniqueCount="75">
  <si>
    <t>Fiche technique</t>
  </si>
  <si>
    <t>Nom</t>
  </si>
  <si>
    <t>Pâte à Tulipe</t>
  </si>
  <si>
    <t>Code</t>
  </si>
  <si>
    <t>C85.PATE.TULIPE</t>
  </si>
  <si>
    <t>Classe</t>
  </si>
  <si>
    <t>Pâtes friables (brisée, sablée) (PAT.PATES.FRIABLES)</t>
  </si>
  <si>
    <t>Statut</t>
  </si>
  <si>
    <t>publie</t>
  </si>
  <si>
    <t>Verrouillée</t>
  </si>
  <si>
    <t>Oui — Corpus PAL.CAH85 — audité et corrigé, verrouillage Chapitre 5</t>
  </si>
  <si>
    <t>Source bibliographique</t>
  </si>
  <si>
    <t>Cahier professionnel 1985-86 (PAL.CAH85)</t>
  </si>
  <si>
    <t>Provenance</t>
  </si>
  <si>
    <t>Labo Lenôtre (production) (CAH85.LEN.LABO)</t>
  </si>
  <si>
    <t>Quantité de référence</t>
  </si>
  <si>
    <t>2,195 kg</t>
  </si>
  <si>
    <t>Coût de revient (qt de référence)</t>
  </si>
  <si>
    <t>Coût unitaire</t>
  </si>
  <si>
    <t>Quantité demandée pour cet export</t>
  </si>
  <si>
    <t>Coût de revient total pour cette quantité</t>
  </si>
  <si>
    <t>Export généré le</t>
  </si>
  <si>
    <t>24/07/2026 10:26</t>
  </si>
  <si>
    <t>CUIS.web — Portage du CUIS Clipper de 1992 par Palika &amp; Bernard Vandendaele (créateur du moteur récursif d'origine)</t>
  </si>
  <si>
    <t>Besoins matière</t>
  </si>
  <si>
    <t>Multiplicateur souhaité</t>
  </si>
  <si>
    <t>kg</t>
  </si>
  <si>
    <t>Quantité obtenue</t>
  </si>
  <si>
    <t>Matière première</t>
  </si>
  <si>
    <t>Base (×1, modifiable)</t>
  </si>
  <si>
    <t>Quantité</t>
  </si>
  <si>
    <t>Unité</t>
  </si>
  <si>
    <t>Coût</t>
  </si>
  <si>
    <t>00000047</t>
  </si>
  <si>
    <t>OEUF A3 (PRIX)</t>
  </si>
  <si>
    <t>Produits laitiers</t>
  </si>
  <si>
    <t>pc</t>
  </si>
  <si>
    <t>FAR-T45</t>
  </si>
  <si>
    <t>Farine de blé T45</t>
  </si>
  <si>
    <t>Farines de blé</t>
  </si>
  <si>
    <t>BEU-DOUX</t>
  </si>
  <si>
    <t>Beurre doux 82% MG plaquette</t>
  </si>
  <si>
    <t>Beurres et margarines</t>
  </si>
  <si>
    <t>SUC-BLANC</t>
  </si>
  <si>
    <t>Sucre blanc cristal sac 25 kg</t>
  </si>
  <si>
    <t>Sucres et édulcorants</t>
  </si>
  <si>
    <t>Total</t>
  </si>
  <si>
    <t>Niveau</t>
  </si>
  <si>
    <t>Composant</t>
  </si>
  <si>
    <t>Type</t>
  </si>
  <si>
    <t>Quantité (pour 2,195 kg)</t>
  </si>
  <si>
    <t>recette</t>
  </si>
  <si>
    <t>Pâtes friables (brisée, sablée)</t>
  </si>
  <si>
    <t xml:space="preserve">    ↳ Beurre doux 82% MG plaquette</t>
  </si>
  <si>
    <t>matiere</t>
  </si>
  <si>
    <t xml:space="preserve">    ↳ Sucre blanc cristal sac 25 kg</t>
  </si>
  <si>
    <t xml:space="preserve">    ↳ BLANC D'OEUF (ML)</t>
  </si>
  <si>
    <t>lt</t>
  </si>
  <si>
    <t>Conversions oeufs et ovoproduits</t>
  </si>
  <si>
    <t xml:space="preserve">        ↳ OEUF A3 (PRIX)</t>
  </si>
  <si>
    <t xml:space="preserve">    ↳ Farine de blé T45</t>
  </si>
  <si>
    <t>Recette</t>
  </si>
  <si>
    <t>#</t>
  </si>
  <si>
    <t>Verbe</t>
  </si>
  <si>
    <t>Étape</t>
  </si>
  <si>
    <t>Précision technique</t>
  </si>
  <si>
    <t>Durée</t>
  </si>
  <si>
    <t>800gr de beurre, 600gr de sucre semoule</t>
  </si>
  <si>
    <t>450ml de blanc d'œufs</t>
  </si>
  <si>
    <t>345gr de farine, ne pas trop travailler</t>
  </si>
  <si>
    <t>Fiche technique — Pâte à Tulipe</t>
  </si>
  <si>
    <t>Pâte à Tulipe  C85.PATE.TULIPE</t>
  </si>
  <si>
    <t>1.</t>
  </si>
  <si>
    <t>2.</t>
  </si>
  <si>
    <t>3.</t>
  </si>
</sst>
</file>

<file path=xl/styles.xml><?xml version="1.0" encoding="utf-8"?>
<styleSheet xmlns="http://schemas.openxmlformats.org/spreadsheetml/2006/main">
  <numFmts count="7">
    <numFmt numFmtId="164" formatCode="#,##0.00\ &quot;₽&quot;"/>
    <numFmt numFmtId="165" formatCode="[$$-1]#,##0.00"/>
    <numFmt numFmtId="166" formatCode="#,##0.00\ [$€-1]"/>
    <numFmt numFmtId="200" formatCode="#,##0.0000&quot; €&quot;"/>
    <numFmt numFmtId="201" formatCode="#,##0.00&quot; €&quot;"/>
    <numFmt numFmtId="202" formatCode="0.00"/>
    <numFmt numFmtId="203" formatCode="#,##0.000"/>
  </numFmts>
  <fonts count="8">
    <font>
      <name val="Calibri"/>
      <family val="2"/>
      <sz val="10"/>
    </font>
    <font>
      <name val="Calibri"/>
      <family val="2"/>
      <sz val="10"/>
      <b/>
      <color rgb="FFFFFFFF"/>
    </font>
    <font>
      <name val="Calibri"/>
      <family val="2"/>
      <sz val="10"/>
      <b/>
    </font>
    <font>
      <name val="Calibri"/>
      <family val="2"/>
      <sz val="16"/>
      <b/>
      <color rgb="FF1F4E3B"/>
    </font>
    <font>
      <name val="Calibri"/>
      <family val="2"/>
      <sz val="10"/>
      <color rgb="FF666666"/>
    </font>
    <font>
      <name val="Calibri"/>
      <family val="2"/>
      <sz val="10"/>
      <b/>
      <color rgb="FF664D03"/>
    </font>
    <font>
      <name val="Calibri"/>
      <family val="2"/>
      <sz val="10"/>
      <b/>
      <color rgb="FF1F4E3B"/>
    </font>
    <font>
      <name val="Calibri"/>
      <family val="2"/>
      <sz val="9"/>
      <color rgb="FF999999"/>
    </font>
  </fonts>
  <fills count="5">
    <fill>
      <patternFill patternType="none"/>
    </fill>
    <fill>
      <patternFill patternType="gray125"/>
    </fill>
    <fill>
      <patternFill patternType="solid">
        <fgColor rgb="FF1F4E3B"/>
        <bgColor indexed="64"/>
      </patternFill>
    </fill>
    <fill>
      <patternFill patternType="solid">
        <fgColor rgb="FFEAF3EE"/>
        <bgColor indexed="64"/>
      </patternFill>
    </fill>
    <fill>
      <patternFill patternType="solid">
        <fgColor rgb="FFFFF3C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1" borderId="0" xfId="0" applyFill="1"/>
    <xf numFmtId="0" fontId="1" fillId="2" borderId="0" xfId="0" applyFont="1" applyFill="1"/>
    <xf numFmtId="0" fontId="2" fillId="0" borderId="0" xfId="0" applyFont="1"/>
    <xf numFmtId="200" fontId="0" fillId="0" borderId="0" xfId="0" applyNumberFormat="1"/>
    <xf numFmtId="0" fontId="2" fillId="3" borderId="0" xfId="0" applyFont="1" applyFill="1"/>
    <xf numFmtId="201" fontId="2" fillId="3" borderId="0" xfId="0" applyNumberFormat="1" applyFont="1" applyFill="1"/>
    <xf numFmtId="0" fontId="3" fillId="0" borderId="0" xfId="0" applyFont="1"/>
    <xf numFmtId="202" fontId="2" fillId="3" borderId="0" xfId="0" applyNumberFormat="1" applyFont="1" applyFill="1"/>
    <xf numFmtId="203" fontId="0" fillId="3" borderId="0" xfId="0" applyNumberFormat="1" applyFill="1"/>
    <xf numFmtId="0" fontId="0" fillId="3" borderId="0" xfId="0" applyFill="1"/>
    <xf numFmtId="203" fontId="0" fillId="0" borderId="0" xfId="0" applyNumberFormat="1"/>
    <xf numFmtId="0" fontId="0" fillId="0" borderId="0" xfId="0" applyAlignment="1">
      <alignment horizontal="right"/>
    </xf>
    <xf numFmtId="201" fontId="2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0" fontId="5" fillId="4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</cellXfs>
  <cellStyles count="1">
    <cellStyle name="Normal" xfId="0" builtinId="0"/>
  </cellStyles>
</styleSheet>
</file>

<file path=xl/_rels/workbook.xml.rels><?xml version="1.0" encoding="UTF-8" standalone="yes"?>
<Relationships xmlns="http://schemas.openxmlformats.org/package/2006/relationships">
<Relationship Id="rId1" Type="http://schemas.openxmlformats.org/officeDocument/2006/relationships/worksheet" Target="worksheets/sheet1.xml"/>
<Relationship Id="rId2" Type="http://schemas.openxmlformats.org/officeDocument/2006/relationships/worksheet" Target="worksheets/sheet2.xml"/>
<Relationship Id="rId3" Type="http://schemas.openxmlformats.org/officeDocument/2006/relationships/worksheet" Target="worksheets/sheet3.xml"/>
<Relationship Id="rId4" Type="http://schemas.openxmlformats.org/officeDocument/2006/relationships/worksheet" Target="worksheets/sheet4.xml"/>
<Relationship Id="rId5" Type="http://schemas.openxmlformats.org/officeDocument/2006/relationships/worksheet" Target="worksheets/sheet5.xml"/>
<Relationship Id="rId6" Type="http://schemas.openxmlformats.org/officeDocument/2006/relationships/styles" Target="styles.xml"/>
<Relationship Id="rId7" Type="http://schemas.openxmlformats.org/officeDocument/2006/relationships/sharedStrings" Target="sharedStrings.xml"/>
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B18"/>
  <cols>
    <col min="1" max="1" width="36" customWidth="1"/>
    <col min="2" max="2" width="50" customWidth="1"/>
  </cols>
  <sheetData>
    <row r="1">
      <c r="A1" t="s" s="2">
        <v>0</v>
      </c>
      <c r="B1" t="s" s="2"/>
    </row>
    <row r="2">
      <c r="A2" t="s">
        <v>1</v>
      </c>
      <c r="B2" t="s">
        <v>2</v>
      </c>
    </row>
    <row r="3">
      <c r="A3" t="s">
        <v>3</v>
      </c>
      <c r="B3" t="s">
        <v>4</v>
      </c>
    </row>
    <row r="4">
      <c r="A4" t="s">
        <v>5</v>
      </c>
      <c r="B4" t="s">
        <v>6</v>
      </c>
    </row>
    <row r="5">
      <c r="A5" t="s">
        <v>7</v>
      </c>
      <c r="B5" t="s">
        <v>8</v>
      </c>
    </row>
    <row r="6">
      <c r="A6" t="s">
        <v>9</v>
      </c>
      <c r="B6" t="s">
        <v>10</v>
      </c>
    </row>
    <row r="7">
      <c r="A7" t="s">
        <v>11</v>
      </c>
      <c r="B7" t="s">
        <v>12</v>
      </c>
    </row>
    <row r="8">
      <c r="A8" t="s">
        <v>13</v>
      </c>
      <c r="B8" t="s">
        <v>14</v>
      </c>
    </row>
    <row r="9">
      <c r="A9"/>
      <c r="B9"/>
    </row>
    <row r="10">
      <c r="A10" t="s" s="3">
        <v>15</v>
      </c>
      <c r="B10" t="s" s="3">
        <v>16</v>
      </c>
    </row>
    <row r="11">
      <c r="A11" t="s" s="3">
        <v>17</v>
      </c>
      <c r="B11" s="4">
        <v>6.5879</v>
      </c>
    </row>
    <row r="12">
      <c r="A12" t="s" s="3">
        <v>18</v>
      </c>
      <c r="B12" s="4">
        <v>3.0013211845103</v>
      </c>
    </row>
    <row r="13">
      <c r="A13"/>
      <c r="B13"/>
    </row>
    <row r="14">
      <c r="A14" t="s" s="5">
        <v>19</v>
      </c>
      <c r="B14" t="s" s="5">
        <v>16</v>
      </c>
    </row>
    <row r="15">
      <c r="A15" t="s" s="5">
        <v>20</v>
      </c>
      <c r="B15" s="6">
        <v>6.5879</v>
      </c>
    </row>
    <row r="16">
      <c r="A16"/>
      <c r="B16"/>
    </row>
    <row r="17">
      <c r="A17" t="s">
        <v>21</v>
      </c>
      <c r="B17" t="s">
        <v>22</v>
      </c>
    </row>
    <row r="18">
      <c r="A18"/>
      <c r="B18" t="s">
        <v>23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G11"/>
  <sheetViews>
    <sheetView workbookViewId="0">
      <pane ySplit="6" topLeftCell="A7" activePane="bottomLeft" state="frozen"/>
      <selection activeCell="A7" sqref="A7"/>
    </sheetView>
  </sheetViews>
  <cols>
    <col min="1" max="1" width="14" customWidth="1"/>
    <col min="2" max="2" width="34" customWidth="1"/>
    <col min="3" max="3" width="24" customWidth="1"/>
    <col min="4" max="4" width="16" customWidth="1"/>
    <col min="5" max="5" width="14" customWidth="1"/>
    <col min="6" max="6" width="10" customWidth="1"/>
    <col min="7" max="7" width="14" customWidth="1"/>
  </cols>
  <sheetData>
    <row r="1" customHeight="1" ht="24">
      <c r="A1" t="s" s="7">
        <v>24</v>
      </c>
      <c r="B1"/>
      <c r="C1"/>
      <c r="D1"/>
      <c r="E1"/>
      <c r="F1"/>
    </row>
    <row r="2">
      <c r="A2" t="s">
        <v>25</v>
      </c>
      <c r="B2" s="8">
        <v>1</v>
      </c>
      <c r="C2"/>
      <c r="D2"/>
      <c r="E2"/>
      <c r="F2"/>
    </row>
    <row r="3">
      <c r="A3" t="s">
        <v>15</v>
      </c>
      <c r="B3" s="9">
        <v>2.195</v>
      </c>
      <c r="C3" t="s" s="10">
        <v>26</v>
      </c>
      <c r="D3"/>
      <c r="E3"/>
      <c r="F3"/>
    </row>
    <row r="4">
      <c r="A4" t="s">
        <v>27</v>
      </c>
      <c r="B4" s="11">
        <f>$B$2*B3</f>
        <v>2.195</v>
      </c>
      <c r="C4" t="str">
        <f>C3</f>
        <v>kg</v>
      </c>
      <c r="D4"/>
      <c r="E4"/>
      <c r="F4"/>
    </row>
    <row r="5">
      <c r="A5"/>
      <c r="B5"/>
      <c r="C5"/>
      <c r="D5"/>
      <c r="E5"/>
      <c r="F5"/>
    </row>
    <row r="6">
      <c r="A6" t="s" s="2">
        <v>3</v>
      </c>
      <c r="B6" t="s" s="2">
        <v>28</v>
      </c>
      <c r="C6" t="s" s="2">
        <v>5</v>
      </c>
      <c r="D6" t="s" s="2">
        <v>29</v>
      </c>
      <c r="E6" t="s" s="2">
        <v>30</v>
      </c>
      <c r="F6" t="s" s="2">
        <v>31</v>
      </c>
      <c r="G6" t="s" s="2">
        <v>32</v>
      </c>
    </row>
    <row r="7">
      <c r="A7" t="s" s="12">
        <v>33</v>
      </c>
      <c r="B7" t="s">
        <v>34</v>
      </c>
      <c r="C7" t="s">
        <v>35</v>
      </c>
      <c r="D7" s="9">
        <v>6.25</v>
      </c>
      <c r="E7" s="11">
        <f>D7*$B$2</f>
        <v>6.25</v>
      </c>
      <c r="F7" t="s">
        <v>36</v>
      </c>
      <c r="G7" s="4">
        <f>E7*0.27</f>
        <v>1.6875</v>
      </c>
    </row>
    <row r="8">
      <c r="A8" t="s">
        <v>37</v>
      </c>
      <c r="B8" t="s">
        <v>38</v>
      </c>
      <c r="C8" t="s">
        <v>39</v>
      </c>
      <c r="D8" s="9">
        <v>0.345</v>
      </c>
      <c r="E8" s="11">
        <f>D8*$B$2</f>
        <v>0.345</v>
      </c>
      <c r="F8" t="s">
        <v>26</v>
      </c>
      <c r="G8" s="4">
        <f>E8*0.72</f>
        <v>0.2484</v>
      </c>
    </row>
    <row r="9">
      <c r="A9" t="s">
        <v>40</v>
      </c>
      <c r="B9" t="s">
        <v>41</v>
      </c>
      <c r="C9" t="s">
        <v>42</v>
      </c>
      <c r="D9" s="9">
        <v>0.8</v>
      </c>
      <c r="E9" s="11">
        <f>D9*$B$2</f>
        <v>0.8</v>
      </c>
      <c r="F9" t="s">
        <v>26</v>
      </c>
      <c r="G9" s="4">
        <f>E9*5.2</f>
        <v>4.16</v>
      </c>
    </row>
    <row r="10">
      <c r="A10" t="s">
        <v>43</v>
      </c>
      <c r="B10" t="s">
        <v>44</v>
      </c>
      <c r="C10" t="s">
        <v>45</v>
      </c>
      <c r="D10" s="9">
        <v>0.6</v>
      </c>
      <c r="E10" s="11">
        <f>D10*$B$2</f>
        <v>0.6</v>
      </c>
      <c r="F10" t="s">
        <v>26</v>
      </c>
      <c r="G10" s="4">
        <f>E10*0.82</f>
        <v>0.492</v>
      </c>
    </row>
    <row r="11">
      <c r="A11"/>
      <c r="B11"/>
      <c r="C11"/>
      <c r="D11"/>
      <c r="E11"/>
      <c r="F11" t="s" s="3">
        <v>46</v>
      </c>
      <c r="G11" s="13">
        <f>SUM(G7:G10)</f>
        <v>0</v>
      </c>
    </row>
  </sheetData>
  <autoFilter ref="A6:G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F7"/>
  <sheetViews>
    <sheetView workbookViewId="0">
      <pane ySplit="1" topLeftCell="A2" activePane="bottomLeft" state="frozen"/>
      <selection activeCell="A2" sqref="A2"/>
    </sheetView>
  </sheetViews>
  <cols>
    <col min="1" max="1" width="8" customWidth="1"/>
    <col min="2" max="2" width="46" customWidth="1"/>
    <col min="3" max="3" width="12" customWidth="1"/>
    <col min="4" max="4" width="22" customWidth="1"/>
    <col min="5" max="5" width="10" customWidth="1"/>
    <col min="6" max="6" width="28" customWidth="1"/>
  </cols>
  <sheetData>
    <row r="1">
      <c r="A1" t="s" s="2">
        <v>47</v>
      </c>
      <c r="B1" t="s" s="2">
        <v>48</v>
      </c>
      <c r="C1" t="s" s="2">
        <v>49</v>
      </c>
      <c r="D1" t="s" s="2">
        <v>50</v>
      </c>
      <c r="E1" t="s" s="2">
        <v>31</v>
      </c>
      <c r="F1" t="s" s="2">
        <v>5</v>
      </c>
    </row>
    <row r="2">
      <c r="A2">
        <v>0</v>
      </c>
      <c r="B2" t="s">
        <v>2</v>
      </c>
      <c r="C2" t="s">
        <v>51</v>
      </c>
      <c r="D2" s="11">
        <v>2.195</v>
      </c>
      <c r="E2" t="s">
        <v>26</v>
      </c>
      <c r="F2" t="s">
        <v>52</v>
      </c>
    </row>
    <row r="3">
      <c r="A3">
        <v>1</v>
      </c>
      <c r="B3" t="s">
        <v>53</v>
      </c>
      <c r="C3" t="s">
        <v>54</v>
      </c>
      <c r="D3" s="11">
        <v>0.8</v>
      </c>
      <c r="E3" t="s">
        <v>26</v>
      </c>
      <c r="F3" t="s">
        <v>42</v>
      </c>
    </row>
    <row r="4">
      <c r="A4">
        <v>1</v>
      </c>
      <c r="B4" t="s">
        <v>55</v>
      </c>
      <c r="C4" t="s">
        <v>54</v>
      </c>
      <c r="D4" s="11">
        <v>0.6</v>
      </c>
      <c r="E4" t="s">
        <v>26</v>
      </c>
      <c r="F4" t="s">
        <v>45</v>
      </c>
    </row>
    <row r="5">
      <c r="A5">
        <v>1</v>
      </c>
      <c r="B5" t="s">
        <v>56</v>
      </c>
      <c r="C5" t="s">
        <v>51</v>
      </c>
      <c r="D5" s="11">
        <v>0.45</v>
      </c>
      <c r="E5" t="s">
        <v>57</v>
      </c>
      <c r="F5" t="s">
        <v>58</v>
      </c>
    </row>
    <row r="6">
      <c r="A6">
        <v>2</v>
      </c>
      <c r="B6" t="s">
        <v>59</v>
      </c>
      <c r="C6" t="s">
        <v>54</v>
      </c>
      <c r="D6" s="11">
        <v>6.25</v>
      </c>
      <c r="E6" t="s">
        <v>36</v>
      </c>
      <c r="F6" t="s">
        <v>35</v>
      </c>
    </row>
    <row r="7">
      <c r="A7">
        <v>1</v>
      </c>
      <c r="B7" t="s">
        <v>60</v>
      </c>
      <c r="C7" t="s">
        <v>54</v>
      </c>
      <c r="D7" s="11">
        <v>0.345</v>
      </c>
      <c r="E7" t="s">
        <v>26</v>
      </c>
      <c r="F7" t="s">
        <v>39</v>
      </c>
    </row>
  </sheetData>
  <autoFilter ref="A1:F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F4"/>
  <sheetViews>
    <sheetView workbookViewId="0">
      <pane ySplit="1" topLeftCell="A2" activePane="bottomLeft" state="frozen"/>
      <selection activeCell="A2" sqref="A2"/>
    </sheetView>
  </sheetViews>
  <cols>
    <col min="1" max="1" width="30" customWidth="1"/>
    <col min="2" max="2" width="6" customWidth="1"/>
    <col min="3" max="3" width="16" customWidth="1"/>
    <col min="4" max="4" width="60" customWidth="1"/>
    <col min="5" max="5" width="34" customWidth="1"/>
    <col min="6" max="6" width="16" customWidth="1"/>
  </cols>
  <sheetData>
    <row r="1">
      <c r="A1" t="s" s="2">
        <v>61</v>
      </c>
      <c r="B1" t="s" s="2">
        <v>62</v>
      </c>
      <c r="C1" t="s" s="2">
        <v>63</v>
      </c>
      <c r="D1" t="s" s="2">
        <v>64</v>
      </c>
      <c r="E1" t="s" s="2">
        <v>65</v>
      </c>
      <c r="F1" t="s" s="2">
        <v>66</v>
      </c>
    </row>
    <row r="2">
      <c r="A2" t="s">
        <v>2</v>
      </c>
      <c r="B2">
        <v>1</v>
      </c>
      <c r="C2"/>
      <c r="D2" t="s" s="14">
        <v>67</v>
      </c>
      <c r="E2" t="s" s="14"/>
      <c r="F2"/>
    </row>
    <row r="3">
      <c r="A3" t="s">
        <v>2</v>
      </c>
      <c r="B3">
        <v>2</v>
      </c>
      <c r="C3"/>
      <c r="D3" t="s" s="14">
        <v>68</v>
      </c>
      <c r="E3" t="s" s="14"/>
      <c r="F3"/>
    </row>
    <row r="4">
      <c r="A4" t="s">
        <v>2</v>
      </c>
      <c r="B4">
        <v>3</v>
      </c>
      <c r="C4"/>
      <c r="D4" t="s" s="14">
        <v>69</v>
      </c>
      <c r="E4" t="s" s="14"/>
      <c r="F4"/>
    </row>
  </sheetData>
  <autoFilter ref="A1:F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dimension ref="A1:D9"/>
  <cols>
    <col min="1" max="1" width="22" customWidth="1"/>
    <col min="2" max="2" width="52" customWidth="1"/>
  </cols>
  <sheetData>
    <row r="1" customHeight="1" ht="24">
      <c r="A1" t="s" s="7">
        <v>70</v>
      </c>
      <c r="B1"/>
      <c r="C1"/>
      <c r="D1"/>
    </row>
    <row r="2">
      <c r="A2" t="str" s="15">
        <f>"C85.PATE.TULIPE · PAT.PATES.FRIABLES · référence : "&amp;Besoins!B3&amp;" "&amp;Besoins!C3&amp;" · multiplicateur réglable sur la feuille ""Besoins"""</f>
        <v>C85.PATE.TULIPE · PAT.PATES.FRIABLES · référence : 2,195 kg · multiplicateur réglable sur la feuille </v>
      </c>
      <c r="B2"/>
      <c r="C2"/>
      <c r="D2"/>
    </row>
    <row r="3">
      <c r="A3"/>
      <c r="B3"/>
      <c r="C3"/>
      <c r="D3"/>
    </row>
    <row r="4">
      <c r="A4" t="s" s="16">
        <v>71</v>
      </c>
      <c r="B4"/>
      <c r="C4"/>
      <c r="D4"/>
    </row>
    <row r="5">
      <c r="A5" t="s" s="17">
        <v>72</v>
      </c>
      <c r="B5" t="str" s="14">
        <f>Procedure!D2</f>
        <v>800gr de beurre, 600gr de sucre semoule</v>
      </c>
      <c r="C5"/>
      <c r="D5"/>
    </row>
    <row r="6">
      <c r="A6" t="s" s="17">
        <v>73</v>
      </c>
      <c r="B6" t="str" s="14">
        <f>Procedure!D3</f>
        <v>450ml de blanc d'œufs</v>
      </c>
      <c r="C6"/>
      <c r="D6"/>
    </row>
    <row r="7">
      <c r="A7" t="s" s="17">
        <v>74</v>
      </c>
      <c r="B7" t="str" s="14">
        <f>Procedure!D4</f>
        <v>345gr de farine, ne pas trop travailler</v>
      </c>
      <c r="C7"/>
      <c r="D7"/>
    </row>
    <row r="8">
      <c r="A8"/>
      <c r="B8"/>
      <c r="C8"/>
      <c r="D8"/>
    </row>
    <row r="9">
      <c r="A9" t="s" s="18">
        <v>23</v>
      </c>
      <c r="B9"/>
      <c r="C9"/>
      <c r="D9"/>
    </row>
  </sheetData>
  <sheetProtection sheet="1"/>
  <mergeCells count="7">
    <mergeCell ref="A1:D1"/>
    <mergeCell ref="A2:D2"/>
    <mergeCell ref="A4:D4"/>
    <mergeCell ref="B5:D5"/>
    <mergeCell ref="B6:D6"/>
    <mergeCell ref="B7:D7"/>
    <mergeCell ref="A9:D9"/>
  </mergeCells>
</worksheet>
</file>

<file path=docProps/app.xml><?xml version="1.0" encoding="utf-8"?>
<Properties xmlns="http://schemas.openxmlformats.org/officeDocument/2006/extended-properties">
  <TotalTime>0</TotalTime>
  <Application>Shuchkin\SimpleXLSXGen</Application>
  <Company>RacineDev / Resourc'IT</Company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2026-07-24T08:26:11Z</dcterms:created>
  <dc:title>Pâte à Tulipe</dc:title>
  <dc:subject/>
  <dc:creator>CUIS.web</dc:creator>
  <cp:lastModifiedBy/>
  <cp:keywords/>
  <dc:description>Export automatique — moteur récursif d'origine : Bernard Vandendaele</dc:description>
  <cp:category/>
  <dc:language>en-US</dc:language>
  <dcterms:modified xsi:type="dcterms:W3CDTF">2026-07-24T08:26:11Z</dcterms:modified>
  <cp:revision>1</cp:revision>
</cp:coreProperties>
</file>