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<sst xmlns="http://schemas.openxmlformats.org/spreadsheetml/2006/main" count="78" uniqueCount="78">
  <si>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</si>
  <si>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</si>
  <si>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COULIS DE FRUITS ROUGES</t>
  </si>
  <si>
    <t>Code</t>
  </si>
  <si>
    <t>GRO_CDR_B559B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</si>
  <si>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</si>
  <si>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</si>
  <si>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</si>
  <si>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</si>
  <si>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</si>
  <si>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</si>
  <si>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</si>
  <si>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</si>
  <si>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</si>
  <si>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</si>
  <si>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</si>
  <si>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</si>
  <si>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</si>
  <si>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</si>
  <si>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</si>
  <si>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</si>
  <si>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</si>
  <si>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</si>
  <si>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</si>
  <si>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</si>
  <si>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</si>
  <si>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</si>
  <si>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</si>
  <si>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</si>
  <si>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</si>
  <si>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</si>
  <si>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</si>
  <si>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</si>
  <si>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</si>
  <si>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</si>
  <si>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</si>
  <si>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</si>
  <si>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</si>
  <si>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</si>
  <si>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</si>
  <si>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</si>
  <si>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</si>
  <si>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</si>
  <si>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</si>
  <si>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</si>
  <si>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</si>
  <si>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</si>
  <si>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</si>
  <si>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</si>
  <si>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</si>
  <si>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</si>
  <si>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</si>
  <si>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</si>
  <si>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</si>
  <si>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</si>
  <si>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</si>
  <si>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</t>
  </si>
  <si>
    <t>Conversions diverses</t>
  </si>
  <si>
    <t xml:space="preserve">        ↳ GROSEILLE rouge France barq.125g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</si>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</sst>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19.44</v>
      </c>
    </row>
    <row r="12">
      <c r="A12" t="s" s="3">
        <v>17</v>
      </c>
      <c r="B12" s="4">
        <v>19.44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0.5</v>
      </c>
      <c r="E8" s="11">
        <f>D8*$B$2</f>
        <v>0.5</v>
      </c>
      <c r="F8" t="s">
        <v>35</v>
      </c>
      <c r="G8" s="4">
        <f>E8*9.5</f>
        <v>4.75</v>
      </c>
    </row>
    <row r="9">
      <c r="A9" t="s">
        <v>38</v>
      </c>
      <c r="B9" t="s">
        <v>39</v>
      </c>
      <c r="C9" t="s">
        <v>34</v>
      </c>
      <c r="D9" s="9">
        <v>0.3</v>
      </c>
      <c r="E9" s="11">
        <f>D9*$B$2</f>
        <v>0.3</v>
      </c>
      <c r="F9" t="s">
        <v>35</v>
      </c>
      <c r="G9" s="4">
        <f>E9*20</f>
        <v>6</v>
      </c>
    </row>
    <row r="10">
      <c r="A10" t="s">
        <v>40</v>
      </c>
      <c r="B10" t="s">
        <v>41</v>
      </c>
      <c r="C10" t="s">
        <v>34</v>
      </c>
      <c r="D10" s="9">
        <v>1.6</v>
      </c>
      <c r="E10" s="11">
        <f>D10*$B$2</f>
        <v>1.6</v>
      </c>
      <c r="F10" t="s">
        <v>42</v>
      </c>
      <c r="G10" s="4">
        <f>E10*5</f>
        <v>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E11*1.05</f>
        <v>0.42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1.6</v>
      </c>
      <c r="E6" t="s">
        <v>42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0.4</v>
      </c>
      <c r="E7" t="s">
        <v>35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0.15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  <row r="4">
      <c r="A4" t="s">
        <v>2</v>
      </c>
      <c r="B4">
        <v>3</v>
      </c>
      <c r="C4"/>
      <c r="D4" t="s" s="13">
        <v>69</v>
      </c>
      <c r="E4" t="s" s="13"/>
      <c r="F4"/>
    </row>
    <row r="5">
      <c r="A5" t="s">
        <v>2</v>
      </c>
      <c r="B5">
        <v>4</v>
      </c>
      <c r="C5"/>
      <c r="D5" t="s" s="13">
        <v>70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74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11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11">
        <f>Besoins!E8</f>
        <v>0.5</v>
      </c>
      <c r="D8" t="str">
        <f>Besoins!F8</f>
        <v>kg</v>
      </c>
    </row>
    <row r="9">
      <c r="A9"/>
      <c r="B9" t="s">
        <v>75</v>
      </c>
      <c r="C9" s="11">
        <f>'Besoins'!$B$2*0.2</f>
        <v>0.2</v>
      </c>
      <c r="D9" t="s">
        <v>35</v>
      </c>
    </row>
    <row r="10">
      <c r="A10" t="s" s="16">
        <v>76</v>
      </c>
      <c r="B10" t="str" s="13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11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11">
        <f>Besoins!E7</f>
        <v>0.15</v>
      </c>
      <c r="D12" t="str">
        <f>Besoins!F7</f>
        <v>kg</v>
      </c>
    </row>
    <row r="13">
      <c r="A13" t="s" s="16">
        <v>77</v>
      </c>
      <c r="B13" t="str" s="13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2026-10-30T13:36:37Z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2026-10-30T13:36:37Z</dcterms:modified>
  <cp:revision>1</cp:revision>
</cp:coreProperties>
</file>