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<sst xmlns="http://schemas.openxmlformats.org/spreadsheetml/2006/main" count="96" uniqueCount="96">
  <si>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</si>
  <si>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</si>
  <si>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CRÈME DIPLOMATE</t>
  </si>
  <si>
    <t>Code</t>
  </si>
  <si>
    <t>GRO_CDR_B552</t>
  </si>
  <si>
    <t>Classe</t>
  </si>
  <si>
    <t>Crèmes montées (Chantilly, diplomat) (PAT.CREAMS.MONTEES)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</si>
  <si>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</si>
  <si>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</si>
  <si>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</si>
  <si>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</si>
  <si>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</si>
  <si>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</si>
  <si>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</si>
  <si>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</si>
  <si>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</si>
  <si>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</si>
  <si>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</si>
  <si>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</si>
  <si>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</si>
  <si>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</si>
  <si>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</si>
  <si>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</si>
  <si>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</si>
  <si>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</si>
  <si>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</si>
  <si>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</si>
  <si>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</si>
  <si>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</si>
  <si>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</si>
  <si>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</si>
  <si>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</si>
  <si>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00000274</t>
  </si>
  <si>
    <t>GELATINE EN FEUILLES</t>
  </si>
  <si>
    <t>Gélatines et texturants</t>
  </si>
  <si>
    <t>00000014</t>
  </si>
  <si>
    <t>VANILLE (baton)</t>
  </si>
  <si>
    <t>Épices en poudre et graines</t>
  </si>
  <si>
    <t>pc</t>
  </si>
  <si>
    <t>POUDRE-A-CREME</t>
  </si>
  <si>
    <t>Poudre à crème (custard powder) — à réactualiser</t>
  </si>
  <si>
    <t>Semoules &amp; amidons</t>
  </si>
  <si>
    <t>CRE-LIQUIDE-35</t>
  </si>
  <si>
    <t>Crème liquide entière 35% MG UHT</t>
  </si>
  <si>
    <t>Crèmes fraîches et laitières</t>
  </si>
  <si>
    <t>lt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</si>
  <si>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</si>
  <si>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</si>
  <si>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</si>
  <si>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</si>
  <si>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</si>
  <si>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</si>
  <si>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</si>
  <si>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</si>
  <si>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</si>
  <si>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</si>
  <si>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</si>
  <si>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</si>
  <si>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</si>
  <si>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</si>
  <si>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</si>
  <si>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2,9 kg)</t>
  </si>
  <si>
    <t>recette</t>
  </si>
  <si>
    <t>Crèmes montées (Chantilly, diplomat)</t>
  </si>
  <si>
    <t xml:space="preserve">    ↳ Lait entier UHT 3,5% MG brique 1L</t>
  </si>
  <si>
    <t>matiere</t>
  </si>
  <si>
    <t xml:space="preserve">    ↳ VANILLE (baton)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</si>
  <si>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</si>
  <si>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</si>
  <si>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</si>
  <si>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</si>
  <si>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</si>
  <si>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 xml:space="preserve">    ↳ Poudre à crème (custard powder) — à réactualiser</t>
  </si>
  <si>
    <t xml:space="preserve">    ↳ GELATINE EN FEUILLES (P)</t>
  </si>
  <si>
    <t>Conversions diverses</t>
  </si>
  <si>
    <t xml:space="preserve">        ↳ GELATINE EN FEUILLES</t>
  </si>
  <si>
    <t xml:space="preserve">    ↳ Crème liquide entière 35% MG UHT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</si>
  <si>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</si>
  <si>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</si>
  <si>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</si>
  <si>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</si>
  <si>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</si>
  <si>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</si>
  <si>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</si>
  <si>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Mise en place — Peser et mesurer ; mettre la crème fleurette au froid ; tremper la gélatine dans l'eau froide.</t>
  </si>
  <si>
    <t>Crème pâtissière — La monter comme la crème pâtissière (GRO_CDR_B547) avec ces proportions.</t>
  </si>
  <si>
    <t>Crème fouettée — Monter la crème fleurette avec le sucre glace comme une Chantilly (GRO_CDR_B541).</t>
  </si>
  <si>
    <t>Fiche technique — CRÈME DIPLOMATE</t>
  </si>
  <si>
    <t>CRÈME DIPLOMATE  GRO_CDR_B552</t>
  </si>
  <si>
    <t>1.</t>
  </si>
  <si>
    <t xml:space="preserve">    GELATINE EN FEUILLES (P) (conv.)</t>
  </si>
  <si>
    <t>2.</t>
  </si>
  <si>
    <t xml:space="preserve">    JAUNE D'OEUF (P)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</si>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</sst>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8.1549268421053</v>
      </c>
    </row>
    <row r="12">
      <c r="A12" t="s" s="3">
        <v>17</v>
      </c>
      <c r="B12" s="4">
        <v>2.812043738657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8.1549268421053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2.9</v>
      </c>
      <c r="C3" t="s" s="10">
        <v>25</v>
      </c>
      <c r="D3"/>
      <c r="E3"/>
      <c r="F3"/>
    </row>
    <row r="4">
      <c r="A4" t="s">
        <v>26</v>
      </c>
      <c r="B4" s="11">
        <f>$B$2*B3</f>
        <v>2.9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25</v>
      </c>
      <c r="G7" s="4">
        <f>E7*16.0945</f>
        <v>0.32189</v>
      </c>
    </row>
    <row r="8">
      <c r="A8" t="s" s="12">
        <v>35</v>
      </c>
      <c r="B8" t="s">
        <v>36</v>
      </c>
      <c r="C8" t="s">
        <v>37</v>
      </c>
      <c r="D8" s="9">
        <v>2</v>
      </c>
      <c r="E8" s="11">
        <f>D8*$B$2</f>
        <v>2</v>
      </c>
      <c r="F8" t="s">
        <v>38</v>
      </c>
      <c r="G8" s="4">
        <f>E8*0.5902684211</f>
        <v>1.180537</v>
      </c>
    </row>
    <row r="9">
      <c r="A9" t="s">
        <v>39</v>
      </c>
      <c r="B9" t="s">
        <v>40</v>
      </c>
      <c r="C9" t="s">
        <v>41</v>
      </c>
      <c r="D9" s="9">
        <v>0.1</v>
      </c>
      <c r="E9" s="11">
        <f>D9*$B$2</f>
        <v>0.1</v>
      </c>
      <c r="F9" t="s">
        <v>25</v>
      </c>
      <c r="G9" s="4">
        <f>E9*6.5</f>
        <v>0.65</v>
      </c>
    </row>
    <row r="10">
      <c r="A10" t="s">
        <v>42</v>
      </c>
      <c r="B10" t="s">
        <v>43</v>
      </c>
      <c r="C10" t="s">
        <v>44</v>
      </c>
      <c r="D10" s="9">
        <v>1.25</v>
      </c>
      <c r="E10" s="11">
        <f>D10*$B$2</f>
        <v>1.25</v>
      </c>
      <c r="F10" t="s">
        <v>45</v>
      </c>
      <c r="G10" s="4">
        <f>E10*2.85</f>
        <v>3.5625</v>
      </c>
    </row>
    <row r="11">
      <c r="A11" t="s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45</v>
      </c>
      <c r="G11" s="4">
        <f>E11*1.05</f>
        <v>1.05</v>
      </c>
    </row>
    <row r="12">
      <c r="A12" t="s" s="12">
        <v>49</v>
      </c>
      <c r="B12" t="s">
        <v>50</v>
      </c>
      <c r="C12" t="s">
        <v>51</v>
      </c>
      <c r="D12" s="9">
        <v>4</v>
      </c>
      <c r="E12" s="11">
        <f>D12*$B$2</f>
        <v>4</v>
      </c>
      <c r="F12" t="s">
        <v>38</v>
      </c>
      <c r="G12" s="4">
        <f>E12*0.27</f>
        <v>1.08</v>
      </c>
    </row>
    <row r="13">
      <c r="A13" t="s">
        <v>52</v>
      </c>
      <c r="B13" t="s">
        <v>53</v>
      </c>
      <c r="C13" t="s">
        <v>54</v>
      </c>
      <c r="D13" s="9">
        <v>0.25</v>
      </c>
      <c r="E13" s="11">
        <f>D13*$B$2</f>
        <v>0.25</v>
      </c>
      <c r="F13" t="s">
        <v>25</v>
      </c>
      <c r="G13" s="4">
        <f>E13*0.82</f>
        <v>0.205</v>
      </c>
    </row>
    <row r="14">
      <c r="A14" t="s">
        <v>55</v>
      </c>
      <c r="B14" t="s">
        <v>56</v>
      </c>
      <c r="C14" t="s">
        <v>54</v>
      </c>
      <c r="D14" s="9">
        <v>0.1</v>
      </c>
      <c r="E14" s="11">
        <f>D14*$B$2</f>
        <v>0.1</v>
      </c>
      <c r="F14" t="s">
        <v>25</v>
      </c>
      <c r="G14" s="4">
        <f>E14*1.05</f>
        <v>0.105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2.9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1</v>
      </c>
      <c r="E3" t="s">
        <v>45</v>
      </c>
      <c r="F3" t="s">
        <v>48</v>
      </c>
    </row>
    <row r="4">
      <c r="A4">
        <v>1</v>
      </c>
      <c r="B4" t="s">
        <v>66</v>
      </c>
      <c r="C4" t="s">
        <v>65</v>
      </c>
      <c r="D4" s="11">
        <v>2</v>
      </c>
      <c r="E4" t="s">
        <v>38</v>
      </c>
      <c r="F4" t="s">
        <v>37</v>
      </c>
    </row>
    <row r="5">
      <c r="A5">
        <v>1</v>
      </c>
      <c r="B5" t="s">
        <v>67</v>
      </c>
      <c r="C5" t="s">
        <v>62</v>
      </c>
      <c r="D5" s="11">
        <v>8</v>
      </c>
      <c r="E5" t="s">
        <v>38</v>
      </c>
      <c r="F5" t="s">
        <v>68</v>
      </c>
    </row>
    <row r="6">
      <c r="A6">
        <v>2</v>
      </c>
      <c r="B6" t="s">
        <v>69</v>
      </c>
      <c r="C6" t="s">
        <v>62</v>
      </c>
      <c r="D6" s="11">
        <v>0.152</v>
      </c>
      <c r="E6" t="s">
        <v>45</v>
      </c>
      <c r="F6" t="s">
        <v>68</v>
      </c>
    </row>
    <row r="7">
      <c r="A7">
        <v>3</v>
      </c>
      <c r="B7" t="s">
        <v>70</v>
      </c>
      <c r="C7" t="s">
        <v>65</v>
      </c>
      <c r="D7" s="11">
        <v>4</v>
      </c>
      <c r="E7" t="s">
        <v>38</v>
      </c>
      <c r="F7" t="s">
        <v>51</v>
      </c>
    </row>
    <row r="8">
      <c r="A8">
        <v>1</v>
      </c>
      <c r="B8" t="s">
        <v>71</v>
      </c>
      <c r="C8" t="s">
        <v>65</v>
      </c>
      <c r="D8" s="11">
        <v>0.25</v>
      </c>
      <c r="E8" t="s">
        <v>25</v>
      </c>
      <c r="F8" t="s">
        <v>54</v>
      </c>
    </row>
    <row r="9">
      <c r="A9">
        <v>1</v>
      </c>
      <c r="B9" t="s">
        <v>72</v>
      </c>
      <c r="C9" t="s">
        <v>65</v>
      </c>
      <c r="D9" s="11">
        <v>0.1</v>
      </c>
      <c r="E9" t="s">
        <v>25</v>
      </c>
      <c r="F9" t="s">
        <v>41</v>
      </c>
    </row>
    <row r="10">
      <c r="A10">
        <v>1</v>
      </c>
      <c r="B10" t="s">
        <v>73</v>
      </c>
      <c r="C10" t="s">
        <v>62</v>
      </c>
      <c r="D10" s="11">
        <v>10</v>
      </c>
      <c r="E10" t="s">
        <v>38</v>
      </c>
      <c r="F10" t="s">
        <v>74</v>
      </c>
    </row>
    <row r="11">
      <c r="A11">
        <v>2</v>
      </c>
      <c r="B11" t="s">
        <v>75</v>
      </c>
      <c r="C11" t="s">
        <v>65</v>
      </c>
      <c r="D11" s="11">
        <v>0.02</v>
      </c>
      <c r="E11" t="s">
        <v>25</v>
      </c>
      <c r="F11" t="s">
        <v>34</v>
      </c>
    </row>
    <row r="12">
      <c r="A12">
        <v>1</v>
      </c>
      <c r="B12" t="s">
        <v>76</v>
      </c>
      <c r="C12" t="s">
        <v>65</v>
      </c>
      <c r="D12" s="11">
        <v>1.25</v>
      </c>
      <c r="E12" t="s">
        <v>45</v>
      </c>
      <c r="F12" t="s">
        <v>44</v>
      </c>
    </row>
    <row r="13">
      <c r="A13">
        <v>1</v>
      </c>
      <c r="B13" t="s">
        <v>77</v>
      </c>
      <c r="C13" t="s">
        <v>65</v>
      </c>
      <c r="D13" s="11">
        <v>0.1</v>
      </c>
      <c r="E13" t="s">
        <v>25</v>
      </c>
      <c r="F13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/>
      <c r="D2" t="s" s="14">
        <v>84</v>
      </c>
      <c r="E2" t="s" s="14"/>
      <c r="F2"/>
    </row>
    <row r="3">
      <c r="A3" t="s">
        <v>2</v>
      </c>
      <c r="B3">
        <v>2</v>
      </c>
      <c r="C3"/>
      <c r="D3" t="s" s="14">
        <v>85</v>
      </c>
      <c r="E3" t="s" s="14"/>
      <c r="F3"/>
    </row>
    <row r="4">
      <c r="A4" t="s">
        <v>2</v>
      </c>
      <c r="B4">
        <v>3</v>
      </c>
      <c r="C4"/>
      <c r="D4" t="inlineStr" s="14">
        <is>
          <t>Collage — Essorer la gélatine, la fouetter dans la crème bouillante, débarrasser dans une grande calotte inox et vanner pendant le refroidissement contre la croûte ; parfumer.</t>
        </is>
      </c>
      <c r="E4" t="s" s="14"/>
      <c r="F4"/>
    </row>
    <row r="5">
      <c r="A5" t="s">
        <v>2</v>
      </c>
      <c r="B5">
        <v>4</v>
      </c>
      <c r="C5"/>
      <c r="D5" t="s" s="14">
        <v>86</v>
      </c>
      <c r="E5" t="s" s="14"/>
      <c r="F5"/>
    </row>
    <row r="6">
      <c r="A6" t="s">
        <v>2</v>
      </c>
      <c r="B6">
        <v>5</v>
      </c>
      <c r="C6"/>
      <c r="D6" t="inlineStr" s="14">
        <is>
          <t>Mélange — Incorporer délicatement la crème pâtissière presque froide à la crème fouettée, lisser de quelques coups de fouet et utiliser aussitôt. Pièces garnies à +3 °C, 24 h au plus.</t>
        </is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87</v>
      </c>
      <c r="B1"/>
      <c r="C1"/>
      <c r="D1"/>
    </row>
    <row r="2">
      <c r="A2" t="str" s="15">
        <f>"GRO_CDR_B552 · PAT.CREAMS.MONTEES · référence : "&amp;Besoins!B3&amp;" "&amp;Besoins!C3&amp;" · multiplicateur réglable sur la feuille ""Besoins"""</f>
        <v>GRO_CDR_B552 · PAT.CREAMS.MONTEES · référence : 2,9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Procedure!D2</f>
        <v>Mise en place — Peser et mesurer ; mettre la crème fleurette au froid ; tremper la gélatine dans l'eau froide.</v>
      </c>
      <c r="C5"/>
      <c r="D5"/>
    </row>
    <row r="6">
      <c r="A6"/>
      <c r="B6" t="s">
        <v>90</v>
      </c>
      <c r="C6" s="11">
        <f>'Besoins'!$B$2*10</f>
        <v>10</v>
      </c>
      <c r="D6" t="s">
        <v>38</v>
      </c>
    </row>
    <row r="7">
      <c r="A7" t="s" s="17">
        <v>91</v>
      </c>
      <c r="B7" t="str" s="14">
        <f>Procedure!D3</f>
        <v>Crème pâtissière — La monter comme la crème pâtissière (GRO_CDR_B547) avec ces proportions.</v>
      </c>
      <c r="C7"/>
      <c r="D7"/>
    </row>
    <row r="8">
      <c r="A8"/>
      <c r="B8" t="str">
        <f>Besoins!B11</f>
        <v>Lait entier UHT 3,5% MG brique 1L</v>
      </c>
      <c r="C8" s="11">
        <f>Besoins!E11</f>
        <v>1</v>
      </c>
      <c r="D8" t="str">
        <f>Besoins!F11</f>
        <v>lt</v>
      </c>
    </row>
    <row r="9">
      <c r="A9"/>
      <c r="B9" t="str">
        <f>Besoins!B8</f>
        <v>VANILLE (baton)</v>
      </c>
      <c r="C9" s="11">
        <f>Besoins!E8</f>
        <v>2</v>
      </c>
      <c r="D9" t="str">
        <f>Besoins!F8</f>
        <v>pc</v>
      </c>
    </row>
    <row r="10">
      <c r="A10"/>
      <c r="B10" t="s">
        <v>92</v>
      </c>
      <c r="C10" s="11">
        <f>'Besoins'!$B$2*8</f>
        <v>8</v>
      </c>
      <c r="D10" t="s">
        <v>38</v>
      </c>
    </row>
    <row r="11">
      <c r="A11"/>
      <c r="B11" t="str">
        <f>Besoins!B13</f>
        <v>Sucre blanc cristal sac 25 kg</v>
      </c>
      <c r="C11" s="11">
        <f>Besoins!E13</f>
        <v>0.25</v>
      </c>
      <c r="D11" t="str">
        <f>Besoins!F13</f>
        <v>kg</v>
      </c>
    </row>
    <row r="12">
      <c r="A12"/>
      <c r="B12" t="str">
        <f>Besoins!B9</f>
        <v>Poudre à crème (custard powder) — à réactualiser</v>
      </c>
      <c r="C12" s="11">
        <f>Besoins!E9</f>
        <v>0.1</v>
      </c>
      <c r="D12" t="str">
        <f>Besoins!F9</f>
        <v>kg</v>
      </c>
    </row>
    <row r="13">
      <c r="A13" t="s" s="17">
        <v>93</v>
      </c>
      <c r="B13" t="str" s="14">
        <f>Procedure!D4</f>
        <v>Collage — Essorer la gélatine, la fouetter dans la crème bouillante, débarrasser dans une grande calotte inox et vanner pendant le refroidissement contre la croûte ; parfumer.</v>
      </c>
      <c r="C13"/>
      <c r="D13"/>
    </row>
    <row r="14">
      <c r="A14" t="s" s="17">
        <v>94</v>
      </c>
      <c r="B14" t="str" s="14">
        <f>Procedure!D5</f>
        <v>Crème fouettée — Monter la crème fleurette avec le sucre glace comme une Chantilly (GRO_CDR_B541).</v>
      </c>
      <c r="C14"/>
      <c r="D14"/>
    </row>
    <row r="15">
      <c r="A15"/>
      <c r="B15" t="str">
        <f>Besoins!B10</f>
        <v>Crème liquide entière 35% MG UHT</v>
      </c>
      <c r="C15" s="11">
        <f>Besoins!E10</f>
        <v>1.25</v>
      </c>
      <c r="D15" t="str">
        <f>Besoins!F10</f>
        <v>lt</v>
      </c>
    </row>
    <row r="16">
      <c r="A16"/>
      <c r="B16" t="str">
        <f>Besoins!B14</f>
        <v>Sucre glace tamisé</v>
      </c>
      <c r="C16" s="11">
        <f>Besoins!E14</f>
        <v>0.1</v>
      </c>
      <c r="D16" t="str">
        <f>Besoins!F14</f>
        <v>kg</v>
      </c>
    </row>
    <row r="17">
      <c r="A17" t="s" s="17">
        <v>95</v>
      </c>
      <c r="B17" t="str" s="14">
        <f>Procedure!D6</f>
        <v>Mélange — Incorporer délicatement la crème pâtissière presque froide à la crème fouettée, lisser de quelques coups de fouet et utiliser aussitôt. Pièces garnies à +3 °C, 24 h au plus.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9">
    <mergeCell ref="A1:D1"/>
    <mergeCell ref="A2:D2"/>
    <mergeCell ref="A4:D4"/>
    <mergeCell ref="B5:D5"/>
    <mergeCell ref="B7:D7"/>
    <mergeCell ref="B13:D13"/>
    <mergeCell ref="B14:D14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2026-10-30T14:33:01Z</dcterms:created>
  <dc:title>CRÈME DIPLOMATE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2026-10-30T14:33:01Z</dcterms:modified>
  <cp:revision>1</cp:revision>
</cp:coreProperties>
</file>