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<sst xmlns="http://schemas.openxmlformats.org/spreadsheetml/2006/main" count="84" uniqueCount="84">
  <si>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</si>
  <si>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</si>
  <si>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SABLÉE</t>
  </si>
  <si>
    <t>Code</t>
  </si>
  <si>
    <t>GRO_CDR_B487</t>
  </si>
  <si>
    <t>Classe</t>
  </si>
  <si>
    <t>Pâtes friables (brisée, sablée) (PAT.PATES.FRIABLES)</t>
  </si>
  <si>
    <t>Statut</t>
  </si>
  <si>
    <t>publie</t>
  </si>
  <si>
    <t>Verrouillée</t>
  </si>
  <si>
    <t>Non</t>
  </si>
  <si>
    <t>Source bibliographique</t>
  </si>
  <si>
    <t>La Cuisine de Référence (BPI.CDR2002)</t>
  </si>
  <si>
    <t>Provenance</t>
  </si>
  <si>
    <t>Quantité de référence</t>
  </si>
  <si>
    <t>2,23 kg</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</si>
  <si>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</si>
  <si>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</si>
  <si>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</si>
  <si>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</si>
  <si>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</si>
  <si>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</si>
  <si>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</si>
  <si>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</si>
  <si>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</si>
  <si>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</si>
  <si>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</si>
  <si>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</si>
  <si>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</si>
  <si>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</si>
  <si>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</si>
  <si>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</si>
  <si>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</si>
  <si>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</si>
  <si>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</si>
  <si>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BEU-DOUX</t>
  </si>
  <si>
    <t>Beurre doux 82% MG plaquette</t>
  </si>
  <si>
    <t>Beurres et margarines</t>
  </si>
  <si>
    <t>LEV-CHIMIQUE</t>
  </si>
  <si>
    <t>Levure chimique (poudre à lever)</t>
  </si>
  <si>
    <t>Levures et agents levants</t>
  </si>
  <si>
    <t>00000047</t>
  </si>
  <si>
    <t>OEUF A3 (PRIX)</t>
  </si>
  <si>
    <t>Oeufs entiers</t>
  </si>
  <si>
    <t>pc</t>
  </si>
  <si>
    <t>SEL-FIN</t>
  </si>
  <si>
    <t>Sel fin de cuisine</t>
  </si>
  <si>
    <t>Sels et condiments de base</t>
  </si>
  <si>
    <t>SUC-GLACE</t>
  </si>
  <si>
    <t>Sucre glace tamisé</t>
  </si>
  <si>
    <t>Sucres et édulcorants</t>
  </si>
  <si>
    <t>Total</t>
  </si>
  <si>
    <t>Niveau</t>
  </si>
  <si>
    <t>Composant</t>
  </si>
  <si>
    <t>Type</t>
  </si>
  <si>
    <t>Quantité (pour 2,23 kg)</t>
  </si>
  <si>
    <t>recette</t>
  </si>
  <si>
    <t>Pâtes friables (brisée, sablée)</t>
  </si>
  <si>
    <t xml:space="preserve">    ↳ Farine de blé T55</t>
  </si>
  <si>
    <t>matiere</t>
  </si>
  <si>
    <t xml:space="preserve">    ↳ Beurre doux 82% MG plaquette</t>
  </si>
  <si>
    <t xml:space="preserve">    ↳ Sucre glace tamisé</t>
  </si>
  <si>
    <t xml:space="preserve">    ↳ Sel fin de cuisine</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</si>
  <si>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</si>
  <si>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</si>
  <si>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</si>
  <si>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</si>
  <si>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</si>
  <si>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</si>
  <si>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</si>
  <si>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</si>
  <si>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</si>
  <si>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</si>
  <si>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</si>
  <si>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</si>
  <si>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Mise en place — Peser et mesurer toutes les denrées, vérifier leur fraîcheur ; travailler sur un marbre propre et froid.</t>
  </si>
  <si>
    <t>Fiche technique — PÂTE SABLÉE</t>
  </si>
  <si>
    <t>PÂTE SABLÉE  GRO_CDR_B487</t>
  </si>
  <si>
    <t>1.</t>
  </si>
  <si>
    <t>2.</t>
  </si>
  <si>
    <t xml:space="preserve">    Farine de blé T55</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</si>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</sst>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4.8805</v>
      </c>
    </row>
    <row r="12">
      <c r="A12" t="s" s="3">
        <v>17</v>
      </c>
      <c r="B12" s="4">
        <v>2.1885650224215</v>
      </c>
    </row>
    <row r="13">
      <c r="A13"/>
      <c r="B13"/>
    </row>
    <row r="14">
      <c r="A14" t="s" s="5">
        <v>18</v>
      </c>
      <c r="B14" t="s" s="5">
        <v>15</v>
      </c>
    </row>
    <row r="15">
      <c r="A15" t="s" s="5">
        <v>19</v>
      </c>
      <c r="B15" s="6">
        <v>4.8805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2.23</v>
      </c>
      <c r="C3" t="s" s="10">
        <v>25</v>
      </c>
      <c r="D3"/>
      <c r="E3"/>
      <c r="F3"/>
    </row>
    <row r="4">
      <c r="A4" t="s">
        <v>26</v>
      </c>
      <c r="B4" s="11">
        <f>$B$2*B3</f>
        <v>2.23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1.05</v>
      </c>
      <c r="E7" s="11">
        <f>D7*$B$2</f>
        <v>1.05</v>
      </c>
      <c r="F7" t="s">
        <v>25</v>
      </c>
      <c r="G7" s="4">
        <f>E7*0.56</f>
        <v>0.588</v>
      </c>
    </row>
    <row r="8">
      <c r="A8" t="s">
        <v>35</v>
      </c>
      <c r="B8" t="s">
        <v>36</v>
      </c>
      <c r="C8" t="s">
        <v>37</v>
      </c>
      <c r="D8" s="9">
        <v>0.5</v>
      </c>
      <c r="E8" s="11">
        <f>D8*$B$2</f>
        <v>0.5</v>
      </c>
      <c r="F8" t="s">
        <v>25</v>
      </c>
      <c r="G8" s="4">
        <f>E8*5.2</f>
        <v>2.6</v>
      </c>
    </row>
    <row r="9">
      <c r="A9" t="s">
        <v>38</v>
      </c>
      <c r="B9" t="s">
        <v>39</v>
      </c>
      <c r="C9" t="s">
        <v>40</v>
      </c>
      <c r="D9" s="9">
        <v>0.02</v>
      </c>
      <c r="E9" s="11">
        <f>D9*$B$2</f>
        <v>0.02</v>
      </c>
      <c r="F9" t="s">
        <v>25</v>
      </c>
      <c r="G9" s="4">
        <f>E9*4.2</f>
        <v>0.084</v>
      </c>
    </row>
    <row r="10">
      <c r="A10" t="s" s="12">
        <v>41</v>
      </c>
      <c r="B10" t="s">
        <v>42</v>
      </c>
      <c r="C10" t="s">
        <v>43</v>
      </c>
      <c r="D10" s="9">
        <v>4</v>
      </c>
      <c r="E10" s="11">
        <f>D10*$B$2</f>
        <v>4</v>
      </c>
      <c r="F10" t="s">
        <v>44</v>
      </c>
      <c r="G10" s="4">
        <f>E10*0.27</f>
        <v>1.08</v>
      </c>
    </row>
    <row r="11">
      <c r="A11" t="s">
        <v>45</v>
      </c>
      <c r="B11" t="s">
        <v>46</v>
      </c>
      <c r="C11" t="s">
        <v>47</v>
      </c>
      <c r="D11" s="9">
        <v>0.01</v>
      </c>
      <c r="E11" s="11">
        <f>D11*$B$2</f>
        <v>0.01</v>
      </c>
      <c r="F11" t="s">
        <v>25</v>
      </c>
      <c r="G11" s="4">
        <f>E11*0.35</f>
        <v>0.0035</v>
      </c>
    </row>
    <row r="12">
      <c r="A12" t="s">
        <v>48</v>
      </c>
      <c r="B12" t="s">
        <v>49</v>
      </c>
      <c r="C12" t="s">
        <v>50</v>
      </c>
      <c r="D12" s="9">
        <v>0.5</v>
      </c>
      <c r="E12" s="11">
        <f>D12*$B$2</f>
        <v>0.5</v>
      </c>
      <c r="F12" t="s">
        <v>25</v>
      </c>
      <c r="G12" s="4">
        <f>E12*1.05</f>
        <v>0.525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2.23</v>
      </c>
      <c r="E2" t="s">
        <v>25</v>
      </c>
      <c r="F2" t="s">
        <v>57</v>
      </c>
    </row>
    <row r="3">
      <c r="A3">
        <v>1</v>
      </c>
      <c r="B3" t="s">
        <v>58</v>
      </c>
      <c r="C3" t="s">
        <v>59</v>
      </c>
      <c r="D3" s="11">
        <v>1</v>
      </c>
      <c r="E3" t="s">
        <v>25</v>
      </c>
      <c r="F3" t="s">
        <v>34</v>
      </c>
    </row>
    <row r="4">
      <c r="A4">
        <v>1</v>
      </c>
      <c r="B4" t="s">
        <v>60</v>
      </c>
      <c r="C4" t="s">
        <v>59</v>
      </c>
      <c r="D4" s="11">
        <v>0.5</v>
      </c>
      <c r="E4" t="s">
        <v>25</v>
      </c>
      <c r="F4" t="s">
        <v>37</v>
      </c>
    </row>
    <row r="5">
      <c r="A5">
        <v>1</v>
      </c>
      <c r="B5" t="s">
        <v>61</v>
      </c>
      <c r="C5" t="s">
        <v>59</v>
      </c>
      <c r="D5" s="11">
        <v>0.5</v>
      </c>
      <c r="E5" t="s">
        <v>25</v>
      </c>
      <c r="F5" t="s">
        <v>50</v>
      </c>
    </row>
    <row r="6">
      <c r="A6">
        <v>1</v>
      </c>
      <c r="B6" t="s">
        <v>62</v>
      </c>
      <c r="C6" t="s">
        <v>59</v>
      </c>
      <c r="D6" s="11">
        <v>0.01</v>
      </c>
      <c r="E6" t="s">
        <v>25</v>
      </c>
      <c r="F6" t="s">
        <v>47</v>
      </c>
    </row>
    <row r="7">
      <c r="A7">
        <v>1</v>
      </c>
      <c r="B7" t="s">
        <v>63</v>
      </c>
      <c r="C7" t="s">
        <v>56</v>
      </c>
      <c r="D7" s="11">
        <v>4</v>
      </c>
      <c r="E7" t="s">
        <v>44</v>
      </c>
      <c r="F7" t="s">
        <v>64</v>
      </c>
    </row>
    <row r="8">
      <c r="A8">
        <v>2</v>
      </c>
      <c r="B8" t="s">
        <v>65</v>
      </c>
      <c r="C8" t="s">
        <v>56</v>
      </c>
      <c r="D8" s="11">
        <v>0.22</v>
      </c>
      <c r="E8" t="s">
        <v>66</v>
      </c>
      <c r="F8" t="s">
        <v>64</v>
      </c>
    </row>
    <row r="9">
      <c r="A9">
        <v>3</v>
      </c>
      <c r="B9" t="s">
        <v>67</v>
      </c>
      <c r="C9" t="s">
        <v>59</v>
      </c>
      <c r="D9" s="11">
        <v>4</v>
      </c>
      <c r="E9" t="s">
        <v>44</v>
      </c>
      <c r="F9" t="s">
        <v>43</v>
      </c>
    </row>
    <row r="10">
      <c r="A10">
        <v>1</v>
      </c>
      <c r="B10" t="s">
        <v>68</v>
      </c>
      <c r="C10" t="s">
        <v>59</v>
      </c>
      <c r="D10" s="11">
        <v>0.02</v>
      </c>
      <c r="E10" t="s">
        <v>25</v>
      </c>
      <c r="F10" t="s">
        <v>40</v>
      </c>
    </row>
    <row r="11">
      <c r="A11">
        <v>1</v>
      </c>
      <c r="B11" t="s">
        <v>58</v>
      </c>
      <c r="C11" t="s">
        <v>59</v>
      </c>
      <c r="D11" s="11">
        <v>0.05</v>
      </c>
      <c r="E11" t="s">
        <v>25</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t="s" s="14"/>
      <c r="F3"/>
    </row>
    <row r="4">
      <c r="A4" t="s">
        <v>2</v>
      </c>
      <c r="B4">
        <v>3</v>
      </c>
      <c r="C4"/>
      <c r="D4" t="inlineStr" s="14">
        <is>
          <t>Liaison — Mettre le sablage en fontaine, y verser le sel et les œufs légèrement battus à la fourchette et bien dissoudre le sel. Incorporer peu à peu le sablage depuis l'intérieur, puis écraser à pleines mains sans pétrir : la pâte se forme entre les doigts.</t>
        </is>
      </c>
      <c r="E4" t="s" s="14"/>
      <c r="F4"/>
    </row>
    <row r="5">
      <c r="A5" t="s">
        <v>2</v>
      </c>
      <c r="B5">
        <v>4</v>
      </c>
      <c r="C5"/>
      <c r="D5" t="inlineStr" s="14">
        <is>
          <t>Boules et repos — Former les boules et les fariner légèrement ; si besoin, fraiser une seule fois au coupe-pâte. Rebouler, aplatir au rouleau, envelopper et réserver au froid. Les abaisses et fonçages reposent au moins 1 h au froid avant cuisson.</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76</v>
      </c>
      <c r="B1"/>
      <c r="C1"/>
      <c r="D1"/>
    </row>
    <row r="2">
      <c r="A2" t="str" s="15">
        <f>"GRO_CDR_B487 · PAT.PATES.FRIABLES · référence : "&amp;Besoins!B3&amp;" "&amp;Besoins!C3&amp;" · multiplicateur réglable sur la feuille ""Besoins"""</f>
        <v>GRO_CDR_B487 · PAT.PATES.FRIABLES · référence : 2,23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 et froid.</v>
      </c>
      <c r="C5"/>
      <c r="D5"/>
    </row>
    <row r="6">
      <c r="A6" t="s" s="17">
        <v>79</v>
      </c>
      <c r="B6" t="str" s="14">
        <f>Procedure!D3</f>
        <v>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v>
      </c>
      <c r="C6"/>
      <c r="D6"/>
    </row>
    <row r="7">
      <c r="A7"/>
      <c r="B7" t="s">
        <v>80</v>
      </c>
      <c r="C7" s="11">
        <f>'Besoins'!$B$2*1</f>
        <v>1</v>
      </c>
      <c r="D7" t="s">
        <v>25</v>
      </c>
    </row>
    <row r="8">
      <c r="A8"/>
      <c r="B8" t="str">
        <f>Besoins!B8</f>
        <v>Beurre doux 82% MG plaquette</v>
      </c>
      <c r="C8" s="11">
        <f>Besoins!E8</f>
        <v>0.5</v>
      </c>
      <c r="D8" t="str">
        <f>Besoins!F8</f>
        <v>kg</v>
      </c>
    </row>
    <row r="9">
      <c r="A9"/>
      <c r="B9" t="str">
        <f>Besoins!B12</f>
        <v>Sucre glace tamisé</v>
      </c>
      <c r="C9" s="11">
        <f>Besoins!E12</f>
        <v>0.5</v>
      </c>
      <c r="D9" t="str">
        <f>Besoins!F12</f>
        <v>kg</v>
      </c>
    </row>
    <row r="10">
      <c r="A10"/>
      <c r="B10" t="str">
        <f>Besoins!B9</f>
        <v>Levure chimique (poudre à lever)</v>
      </c>
      <c r="C10" s="11">
        <f>Besoins!E9</f>
        <v>0.02</v>
      </c>
      <c r="D10" t="str">
        <f>Besoins!F9</f>
        <v>kg</v>
      </c>
    </row>
    <row r="11">
      <c r="A11" t="s" s="17">
        <v>81</v>
      </c>
      <c r="B11" t="str" s="14">
        <f>Procedure!D4</f>
        <v>Liaison — Mettre le sablage en fontaine, y verser le sel et les œufs légèrement battus à la fourchette et bien dissoudre le sel. Incorporer peu à peu le sablage depuis l'intérieur, puis écraser à pleines mains sans pétrir : la pâte se forme entre les doigts.</v>
      </c>
      <c r="C11"/>
      <c r="D11"/>
    </row>
    <row r="12">
      <c r="A12"/>
      <c r="B12" t="str">
        <f>Besoins!B11</f>
        <v>Sel fin de cuisine</v>
      </c>
      <c r="C12" s="11">
        <f>Besoins!E11</f>
        <v>0.01</v>
      </c>
      <c r="D12" t="str">
        <f>Besoins!F11</f>
        <v>kg</v>
      </c>
    </row>
    <row r="13">
      <c r="A13"/>
      <c r="B13" t="s">
        <v>82</v>
      </c>
      <c r="C13" s="11">
        <f>'Besoins'!$B$2*4</f>
        <v>4</v>
      </c>
      <c r="D13" t="s">
        <v>44</v>
      </c>
    </row>
    <row r="14">
      <c r="A14" t="s" s="17">
        <v>83</v>
      </c>
      <c r="B14" t="str" s="14">
        <f>Procedure!D5</f>
        <v>Boules et repos — Former les boules et les fariner légèrement ; si besoin, fraiser une seule fois au coupe-pâte. Rebouler, aplatir au rouleau, envelopper et réserver au froid. Les abaisses et fonçages reposent au moins 1 h au froid avant cuisson.</v>
      </c>
      <c r="C14"/>
      <c r="D14"/>
    </row>
    <row r="15">
      <c r="A15"/>
      <c r="B15" t="s">
        <v>80</v>
      </c>
      <c r="C15" s="11">
        <f>'Besoins'!$B$2*0.05</f>
        <v>0.05</v>
      </c>
      <c r="D15" t="s">
        <v>25</v>
      </c>
    </row>
    <row r="16">
      <c r="A16"/>
      <c r="B16"/>
      <c r="C16"/>
      <c r="D16"/>
    </row>
    <row r="17">
      <c r="A17" t="s" s="18">
        <v>22</v>
      </c>
      <c r="B17"/>
      <c r="C17"/>
      <c r="D17"/>
    </row>
  </sheetData>
  <sheetProtection sheet="1" formatRows="0" formatColumns="0"/>
  <mergeCells count="8">
    <mergeCell ref="A1:D1"/>
    <mergeCell ref="A2:D2"/>
    <mergeCell ref="A4:D4"/>
    <mergeCell ref="B5:D5"/>
    <mergeCell ref="B6:D6"/>
    <mergeCell ref="B11:D11"/>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2026-10-30T15:17:31Z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2026-10-30T15:17:31Z</dcterms:modified>
  <cp:revision>1</cp:revision>
</cp:coreProperties>
</file>