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<sst xmlns="http://schemas.openxmlformats.org/spreadsheetml/2006/main" count="92" uniqueCount="92">
  <si>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</si>
  <si>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</si>
  <si>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MIREPOIX</t>
  </si>
  <si>
    <t>Code</t>
  </si>
  <si>
    <t>GRO_CDR_B358A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</si>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</sst>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9.2963</v>
      </c>
    </row>
    <row r="12">
      <c r="A12" t="s" s="3">
        <v>17</v>
      </c>
      <c r="B12" s="4">
        <v>3.2056206896552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9.2963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25</v>
      </c>
      <c r="G7" s="4">
        <f>E7*8.96</f>
        <v>7.168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38</v>
      </c>
      <c r="B9" t="s">
        <v>39</v>
      </c>
      <c r="C9" t="s">
        <v>37</v>
      </c>
      <c r="D9" s="9">
        <v>0.001</v>
      </c>
      <c r="E9" s="11">
        <f>D9*$B$2</f>
        <v>0.001</v>
      </c>
      <c r="F9" t="s">
        <v>25</v>
      </c>
      <c r="G9" s="4">
        <f>E9*8.5</f>
        <v>0.0085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E11*1.1</f>
        <v>1.1</v>
      </c>
    </row>
    <row r="12">
      <c r="A12" t="s">
        <v>46</v>
      </c>
      <c r="B12" t="s">
        <v>47</v>
      </c>
      <c r="C12" t="s">
        <v>45</v>
      </c>
      <c r="D12" s="9">
        <v>1</v>
      </c>
      <c r="E12" s="11">
        <f>D12*$B$2</f>
        <v>1</v>
      </c>
      <c r="F12" t="s">
        <v>25</v>
      </c>
      <c r="G12" s="4">
        <f>E12*0.4</f>
        <v>0.4</v>
      </c>
    </row>
    <row r="13">
      <c r="A13" t="s">
        <v>48</v>
      </c>
      <c r="B13" t="s">
        <v>49</v>
      </c>
      <c r="C13" t="s">
        <v>45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/>
      <c r="B14"/>
      <c r="C14"/>
      <c r="D14"/>
      <c r="E14"/>
      <c r="F14" t="s" s="3">
        <v>51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45</v>
      </c>
    </row>
    <row r="4">
      <c r="A4">
        <v>1</v>
      </c>
      <c r="B4" t="s">
        <v>60</v>
      </c>
      <c r="C4" t="s">
        <v>59</v>
      </c>
      <c r="D4" s="11">
        <v>1</v>
      </c>
      <c r="E4" t="s">
        <v>25</v>
      </c>
      <c r="F4" t="s">
        <v>45</v>
      </c>
    </row>
    <row r="5">
      <c r="A5">
        <v>1</v>
      </c>
      <c r="B5" t="s">
        <v>61</v>
      </c>
      <c r="C5" t="s">
        <v>59</v>
      </c>
      <c r="D5" s="11">
        <v>0.8</v>
      </c>
      <c r="E5" t="s">
        <v>25</v>
      </c>
      <c r="F5" t="s">
        <v>34</v>
      </c>
    </row>
    <row r="6">
      <c r="A6">
        <v>1</v>
      </c>
      <c r="B6" t="s">
        <v>62</v>
      </c>
      <c r="C6" t="s">
        <v>56</v>
      </c>
      <c r="D6" s="11">
        <v>1</v>
      </c>
      <c r="E6" t="s">
        <v>63</v>
      </c>
      <c r="F6" t="s">
        <v>57</v>
      </c>
    </row>
    <row r="7">
      <c r="A7">
        <v>2</v>
      </c>
      <c r="B7" t="s">
        <v>64</v>
      </c>
      <c r="C7" t="s">
        <v>56</v>
      </c>
      <c r="D7" s="11">
        <v>0.02</v>
      </c>
      <c r="E7" t="s">
        <v>25</v>
      </c>
      <c r="F7" t="s">
        <v>65</v>
      </c>
    </row>
    <row r="8">
      <c r="A8">
        <v>3</v>
      </c>
      <c r="B8" t="s">
        <v>66</v>
      </c>
      <c r="C8" t="s">
        <v>59</v>
      </c>
      <c r="D8" s="11">
        <v>0.2</v>
      </c>
      <c r="E8" t="s">
        <v>50</v>
      </c>
      <c r="F8" t="s">
        <v>45</v>
      </c>
    </row>
    <row r="9">
      <c r="A9">
        <v>2</v>
      </c>
      <c r="B9" t="s">
        <v>67</v>
      </c>
      <c r="C9" t="s">
        <v>59</v>
      </c>
      <c r="D9" s="11">
        <v>0.001</v>
      </c>
      <c r="E9" t="s">
        <v>25</v>
      </c>
      <c r="F9" t="s">
        <v>37</v>
      </c>
    </row>
    <row r="10">
      <c r="A10">
        <v>2</v>
      </c>
      <c r="B10" t="s">
        <v>68</v>
      </c>
      <c r="C10" t="s">
        <v>59</v>
      </c>
      <c r="D10" s="11">
        <v>0.001</v>
      </c>
      <c r="E10" t="s">
        <v>25</v>
      </c>
      <c r="F10" t="s">
        <v>37</v>
      </c>
    </row>
    <row r="11">
      <c r="A11">
        <v>1</v>
      </c>
      <c r="B11" t="s">
        <v>69</v>
      </c>
      <c r="C11" t="s">
        <v>59</v>
      </c>
      <c r="D11" s="11">
        <v>0.1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3">
        <v>76</v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s" s="13">
        <v>78</v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80</v>
      </c>
      <c r="B6">
        <v>1</v>
      </c>
      <c r="C6" t="s">
        <v>81</v>
      </c>
      <c r="D6" t="s" s="13">
        <v>76</v>
      </c>
      <c r="E6" t="s" s="13"/>
      <c r="F6"/>
    </row>
    <row r="7">
      <c r="A7" t="s">
        <v>80</v>
      </c>
      <c r="B7">
        <v>2</v>
      </c>
      <c r="C7" t="s">
        <v>81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80</v>
      </c>
      <c r="B8">
        <v>3</v>
      </c>
      <c r="C8" t="s">
        <v>82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86</v>
      </c>
      <c r="B6" t="str" s="13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11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11">
        <f>Besoins!E12</f>
        <v>1</v>
      </c>
      <c r="D8" t="str">
        <f>Besoins!F12</f>
        <v>kg</v>
      </c>
    </row>
    <row r="9">
      <c r="A9" t="s" s="16">
        <v>87</v>
      </c>
      <c r="B9" t="str" s="13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11">
        <f>Besoins!E7</f>
        <v>0.8</v>
      </c>
      <c r="D10" t="str">
        <f>Besoins!F7</f>
        <v>kg</v>
      </c>
    </row>
    <row r="11">
      <c r="A11" t="s" s="16">
        <v>88</v>
      </c>
      <c r="B11" t="str" s="13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89</v>
      </c>
      <c r="C12" s="11">
        <f>'Besoins'!$B$2*1</f>
        <v>1</v>
      </c>
      <c r="D12" t="s">
        <v>63</v>
      </c>
    </row>
    <row r="13">
      <c r="A13"/>
      <c r="B13" t="str">
        <f>Besoins!B10</f>
        <v>Beurre doux 82% MG plaquette</v>
      </c>
      <c r="C13" s="11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85</v>
      </c>
      <c r="B16" t="str" s="13">
        <f>"[TRIER] "&amp;Procedure!D6</f>
        <v>[TRIER] Mise en place — Peser et mesurer toutes les denrées, vérifier leur fraîcheur.</v>
      </c>
      <c r="C16"/>
      <c r="D16"/>
    </row>
    <row r="17">
      <c r="A17" t="s" s="16">
        <v>86</v>
      </c>
      <c r="B17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6">
        <v>87</v>
      </c>
      <c r="B18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91</v>
      </c>
      <c r="C19" s="11">
        <f>'Besoins'!$B$2*0.02</f>
        <v>0.02</v>
      </c>
      <c r="D19" t="s">
        <v>25</v>
      </c>
    </row>
    <row r="20">
      <c r="A20"/>
      <c r="B20" t="str">
        <f>Besoins!B9</f>
        <v>Thym séché</v>
      </c>
      <c r="C20" s="11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11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