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NAGE POUR ÉCREVISSES" sheetId="1" r:id="rId1"/>
    <sheet name="BOUQUET GARNI" sheetId="2" r:id="rId2"/>
    <sheet name="FUMET DE POISSON" sheetId="3" r:id="rId3"/>
  </sheets>
</workbook>
</file>

<file path=xl/sharedStrings.xml><?xml version="1.0" encoding="utf-8"?>
<sst xmlns="http://schemas.openxmlformats.org/spreadsheetml/2006/main" count="51" uniqueCount="51">
  <si>
    <t>NAGE POUR ÉCREVISSES</t>
  </si>
  <si>
    <t>Annotations</t>
  </si>
  <si>
    <t>Quantité souhaitée</t>
  </si>
  <si>
    <t>lt</t>
  </si>
  <si>
    <t>référence : 1 lt</t>
  </si>
  <si>
    <t>NAGE POUR ÉCREVISSES  GRO_CDR_B338A</t>
  </si>
  <si>
    <t>Ingrédients</t>
  </si>
  <si>
    <t xml:space="preserve">    CAROTTE France extra colis 12kg</t>
  </si>
  <si>
    <t>kg</t>
  </si>
  <si>
    <t xml:space="preserve">    OIGNON jaune France cat.I 60-80mm</t>
  </si>
  <si>
    <t xml:space="preserve">    BOUQUET GARNI — voir l'onglet "BOUQUET GARNI"</t>
  </si>
  <si>
    <t>pc</t>
  </si>
  <si>
    <t xml:space="preserve">    Eau (robinet - moy. France 2026)</t>
  </si>
  <si>
    <t xml:space="preserve">    VIN BLANC CUISSON (L) (conv.)</t>
  </si>
  <si>
    <t xml:space="preserve">    FUMET DE POISSON — voir l'onglet "FUMET DE POISSON"</t>
  </si>
  <si>
    <t xml:space="preserve">    Gros sel de mer</t>
  </si>
  <si>
    <t xml:space="preserve">    Poivre noir en grains entiers</t>
  </si>
  <si>
    <t>1.</t>
  </si>
  <si>
    <t>Mise en place — Peser et mesurer toutes les denrées, vérifier leur fraîcheur.</t>
  </si>
  <si>
    <t>2.</t>
  </si>
  <si>
    <t>3.</t>
  </si>
  <si>
    <t>CUIS.web — Portage du CUIS Clipper de 1992 par Palika &amp; Bernard Vandendaele (créateur du moteur récursif d'origine)</t>
  </si>
  <si>
    <t>BOUQUET GARNI</t>
  </si>
  <si>
    <t>Quantité totale à produire (cumulée)</t>
  </si>
  <si>
    <t>référence : 1 pc — lot unique couvrant tous les usages</t>
  </si>
  <si>
    <t>Utilisée 2 fois dans cette fiche — lot unique, calculé pour couvrir tous les usages.</t>
  </si>
  <si>
    <t>BOUQUET GARNI  BPI-CUI-BGT-GRN</t>
  </si>
  <si>
    <t xml:space="preserve">    PERSIL PLAT (KG) (conv.)</t>
  </si>
  <si>
    <t xml:space="preserve">    Thym séché</t>
  </si>
  <si>
    <t xml:space="preserve">    Laurier sauce feuilles</t>
  </si>
  <si>
    <t>[TRIER] Mise en place — Peser et mesurer toutes les denrées, vérifier leur fraîcheur.</t>
  </si>
  <si>
    <t>FUMET DE POISSON</t>
  </si>
  <si>
    <t>référence : 1 lt — lot unique couvrant tous les usages</t>
  </si>
  <si>
    <t>FUMET DE POISSON  GRO_CDR_B266</t>
  </si>
  <si>
    <t xml:space="preserve">    Arêtes et parures de poisson</t>
  </si>
  <si>
    <t xml:space="preserve">    Beurre doux 82% MG plaquette</t>
  </si>
  <si>
    <t xml:space="preserve">    ÉCHALOTE France cat.I</t>
  </si>
  <si>
    <t xml:space="preserve">    Parures et pieds de champignons</t>
  </si>
  <si>
    <t>[CONCASSER] Mise en place du poste de travail — Réunir les denrées, le matériel de préparation et de cuisson. Contrôler la fraîcheur et la qualité des produits.</t>
  </si>
  <si>
    <t>ℹ Ôter soigneusement tous les caillots de sang, les ouïes et les yeux des têtes</t>
  </si>
  <si>
    <t>[ÉPLUCHER] Concasser, dégorger rapidement, rincer soigneusement les arêtes et les parures — Ôter tous les caillots de sang, les ouïes et les yeux des têtes.</t>
  </si>
  <si>
    <t>ℹ Émincer finement les échalotes, les oignons et tailler les carottes en paysanne</t>
  </si>
  <si>
    <t>ℹ Suer sans coloration pendant quelques minutes</t>
  </si>
  <si>
    <t>4.</t>
  </si>
  <si>
    <t>ℹ Mouiller à hauteur des arêtes avec de l'eau froide et éventuellement le vin blanc</t>
  </si>
  <si>
    <t>5.</t>
  </si>
  <si>
    <t>[BOUILLIR] Passer le fumet au chinois étamine sans fouler.</t>
  </si>
  <si>
    <t>ℹ Écumer fréquemment au cours de la cuisson — saler très légèrement</t>
  </si>
  <si>
    <t>6.</t>
  </si>
  <si>
    <t>[FRÉMIR] Refroidir le fumet rapidement — Le placer dans un récipient d'eau glacée puis le réserver à couvert en enceinte réfrigérée à + 3 °C, 24 h au maximum.</t>
  </si>
  <si>
    <t>ℹ Ne pas dépasser 25 minutes — une ébullition prolongée risque de troubler le fumet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</si>
</sst>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B2*0.125</f>
        <v>0.125</v>
      </c>
      <c r="D6" t="s">
        <v>8</v>
      </c>
      <c r="E6" t="s" s="8"/>
    </row>
    <row r="7">
      <c r="A7"/>
      <c r="B7" t="s">
        <v>9</v>
      </c>
      <c r="C7" s="10">
        <f>B2*0.125</f>
        <v>0.125</v>
      </c>
      <c r="D7" t="s">
        <v>8</v>
      </c>
      <c r="E7" t="s" s="8"/>
    </row>
    <row r="8">
      <c r="A8"/>
      <c r="B8" t="s">
        <v>10</v>
      </c>
      <c r="C8" s="10">
        <f>B2*1</f>
        <v>1</v>
      </c>
      <c r="D8" t="s">
        <v>11</v>
      </c>
      <c r="E8" t="s" s="8"/>
    </row>
    <row r="9">
      <c r="A9"/>
      <c r="B9" t="s">
        <v>12</v>
      </c>
      <c r="C9" s="10">
        <f>B2*0.5</f>
        <v>0.5</v>
      </c>
      <c r="D9" t="s">
        <v>3</v>
      </c>
      <c r="E9" t="s" s="8"/>
    </row>
    <row r="10">
      <c r="A10"/>
      <c r="B10" t="s">
        <v>13</v>
      </c>
      <c r="C10" s="10">
        <f>B2*0.1</f>
        <v>0.1</v>
      </c>
      <c r="D10" t="s">
        <v>3</v>
      </c>
      <c r="E10" t="s" s="8"/>
    </row>
    <row r="11">
      <c r="A11"/>
      <c r="B11" t="s">
        <v>14</v>
      </c>
      <c r="C11" s="10">
        <f>B2*0.4</f>
        <v>0.4</v>
      </c>
      <c r="D11" t="s">
        <v>3</v>
      </c>
      <c r="E11" t="s" s="8"/>
    </row>
    <row r="12">
      <c r="A12"/>
      <c r="B12" t="s">
        <v>15</v>
      </c>
      <c r="C12" s="10">
        <f>B2*0.015</f>
        <v>0.015</v>
      </c>
      <c r="D12" t="s">
        <v>8</v>
      </c>
      <c r="E12" t="s" s="8"/>
    </row>
    <row r="13">
      <c r="A13"/>
      <c r="B13" t="s">
        <v>16</v>
      </c>
      <c r="C13" s="10">
        <f>B2*0.001</f>
        <v>0.001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inlineStr" s="12">
        <is>
          <t>Préparer — Éplucher et laver les légumes ; canneler les carottes puis les émincer finement à la mandoline ; tailler les oignons en anneaux réguliers (« bracelets ») ; monter le bouquet garni avec beaucoup de queues de persil.</t>
        </is>
      </c>
      <c r="C16"/>
      <c r="D16"/>
      <c r="E16" t="s" s="8"/>
    </row>
    <row r="17">
      <c r="A17"/>
      <c r="B17" t="s">
        <v>7</v>
      </c>
      <c r="C17" s="10">
        <f>B2*0.125</f>
        <v>0.125</v>
      </c>
      <c r="D17" t="s">
        <v>8</v>
      </c>
      <c r="E17" t="s" s="8"/>
    </row>
    <row r="18">
      <c r="A18"/>
      <c r="B18" t="s">
        <v>9</v>
      </c>
      <c r="C18" s="10">
        <f>B2*0.125</f>
        <v>0.125</v>
      </c>
      <c r="D18" t="s">
        <v>8</v>
      </c>
      <c r="E18" t="s" s="8"/>
    </row>
    <row r="19">
      <c r="A19"/>
      <c r="B19" t="s">
        <v>10</v>
      </c>
      <c r="C19" s="10">
        <f>B2*1</f>
        <v>1</v>
      </c>
      <c r="D19" t="s">
        <v>11</v>
      </c>
      <c r="E19" t="s" s="8"/>
    </row>
    <row r="20">
      <c r="A20" t="s" s="11">
        <v>20</v>
      </c>
      <c r="B20" t="inlineStr" s="12">
        <is>
          <t>Cuire — Dans une russe, réunir carottes, eau, vin blanc, fumet de poisson et bouquet garni. Saler au gros sel, porter à ébullition, écumer et cuire environ 15 min à petits bouillons. Ajouter les oignons, cuire encore quelques minutes, puis, hors du feu, ajouter le poivre en grains et laisser infuser.</t>
        </is>
      </c>
      <c r="C20"/>
      <c r="D20"/>
      <c r="E20" t="s" s="8"/>
    </row>
    <row r="21">
      <c r="A21"/>
      <c r="B21" t="s">
        <v>12</v>
      </c>
      <c r="C21" s="10">
        <f>B2*0.5</f>
        <v>0.5</v>
      </c>
      <c r="D21" t="s">
        <v>3</v>
      </c>
      <c r="E21" t="s" s="8"/>
    </row>
    <row r="22">
      <c r="A22"/>
      <c r="B22" t="s">
        <v>13</v>
      </c>
      <c r="C22" s="10">
        <f>B2*0.1</f>
        <v>0.1</v>
      </c>
      <c r="D22" t="s">
        <v>3</v>
      </c>
      <c r="E22" t="s" s="8"/>
    </row>
    <row r="23">
      <c r="A23"/>
      <c r="B23" t="s">
        <v>14</v>
      </c>
      <c r="C23" s="10">
        <f>B2*0.4</f>
        <v>0.4</v>
      </c>
      <c r="D23" t="s">
        <v>3</v>
      </c>
      <c r="E23" t="s" s="8"/>
    </row>
    <row r="24">
      <c r="A24"/>
      <c r="B24" t="s">
        <v>15</v>
      </c>
      <c r="C24" s="10">
        <f>B2*0.015</f>
        <v>0.015</v>
      </c>
      <c r="D24" t="s">
        <v>8</v>
      </c>
      <c r="E24" t="s" s="8"/>
    </row>
    <row r="25">
      <c r="A25"/>
      <c r="B25" t="s">
        <v>16</v>
      </c>
      <c r="C25" s="10">
        <f>B2*0.001</f>
        <v>0.001</v>
      </c>
      <c r="D25" t="s">
        <v>8</v>
      </c>
      <c r="E25" t="s" s="8"/>
    </row>
    <row r="26">
      <c r="A26" t="s" s="13">
        <v>21</v>
      </c>
      <c r="B26"/>
      <c r="C26"/>
      <c r="D26"/>
      <c r="E26" t="s" s="8"/>
    </row>
  </sheetData>
  <sheetProtection sheet="1" formatRows="0" formatColumns="0"/>
  <mergeCells count="6">
    <mergeCell ref="A1:D1"/>
    <mergeCell ref="A4:D4"/>
    <mergeCell ref="B15:D15"/>
    <mergeCell ref="B16:D16"/>
    <mergeCell ref="B20:D20"/>
    <mergeCell ref="A26:D2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23</v>
      </c>
      <c r="B2" s="14">
        <v>1.4</v>
      </c>
      <c r="C2" t="s">
        <v>11</v>
      </c>
      <c r="D2" t="s" s="7">
        <v>24</v>
      </c>
      <c r="E2" t="s" s="8"/>
    </row>
    <row r="3">
      <c r="A3" t="s" s="3">
        <v>25</v>
      </c>
      <c r="B3"/>
      <c r="C3"/>
      <c r="D3"/>
      <c r="E3" t="s" s="8"/>
    </row>
    <row r="4">
      <c r="A4"/>
      <c r="B4"/>
      <c r="C4"/>
      <c r="D4"/>
      <c r="E4" t="s" s="8"/>
    </row>
    <row r="5">
      <c r="A5" t="s" s="9">
        <v>26</v>
      </c>
      <c r="B5"/>
      <c r="C5"/>
      <c r="D5"/>
      <c r="E5" t="s" s="8"/>
    </row>
    <row r="6">
      <c r="A6" t="s" s="4">
        <v>6</v>
      </c>
      <c r="B6"/>
      <c r="C6"/>
      <c r="D6"/>
      <c r="E6" t="s" s="8"/>
    </row>
    <row r="7">
      <c r="A7"/>
      <c r="B7" t="s">
        <v>27</v>
      </c>
      <c r="C7" s="10">
        <f>B2*0.02</f>
        <v>0.028</v>
      </c>
      <c r="D7" t="s">
        <v>8</v>
      </c>
      <c r="E7" t="s" s="8"/>
    </row>
    <row r="8">
      <c r="A8"/>
      <c r="B8" t="s">
        <v>28</v>
      </c>
      <c r="C8" s="10">
        <f>B2*0.001</f>
        <v>0.0014</v>
      </c>
      <c r="D8" t="s">
        <v>8</v>
      </c>
      <c r="E8" t="s" s="8"/>
    </row>
    <row r="9">
      <c r="A9"/>
      <c r="B9" t="s">
        <v>29</v>
      </c>
      <c r="C9" s="10">
        <f>B2*0.001</f>
        <v>0.0014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17</v>
      </c>
      <c r="B11" t="s" s="12">
        <v>30</v>
      </c>
      <c r="C11"/>
      <c r="D11"/>
      <c r="E11" t="s" s="8"/>
    </row>
    <row r="12">
      <c r="A12" t="s" s="11">
        <v>19</v>
      </c>
      <c r="B12" t="inlineStr" s="12">
        <is>
          <t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C12"/>
      <c r="D12"/>
      <c r="E12" t="s" s="8"/>
    </row>
    <row r="13">
      <c r="A13" t="s" s="11">
        <v>20</v>
      </c>
      <c r="B13" t="inlineStr" s="12">
        <is>
          <t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C13"/>
      <c r="D13"/>
      <c r="E13" t="s" s="8"/>
    </row>
    <row r="14">
      <c r="A14"/>
      <c r="B14" t="s">
        <v>27</v>
      </c>
      <c r="C14" s="10">
        <f>B2*0.02</f>
        <v>0.028</v>
      </c>
      <c r="D14" t="s">
        <v>8</v>
      </c>
      <c r="E14" t="s" s="8"/>
    </row>
    <row r="15">
      <c r="A15"/>
      <c r="B15" t="s">
        <v>28</v>
      </c>
      <c r="C15" s="10">
        <f>B2*0.001</f>
        <v>0.0014</v>
      </c>
      <c r="D15" t="s">
        <v>8</v>
      </c>
      <c r="E15" t="s" s="8"/>
    </row>
    <row r="16">
      <c r="A16"/>
      <c r="B16" t="s">
        <v>29</v>
      </c>
      <c r="C16" s="10">
        <f>B2*0.001</f>
        <v>0.0014</v>
      </c>
      <c r="D16" t="s">
        <v>8</v>
      </c>
      <c r="E16" t="s" s="8"/>
    </row>
    <row r="17">
      <c r="A17" t="s" s="13">
        <v>21</v>
      </c>
      <c r="B17"/>
      <c r="C17"/>
      <c r="D17"/>
      <c r="E17" t="s" s="8"/>
    </row>
  </sheetData>
  <sheetProtection sheet="1" formatRows="0" formatColumns="0"/>
  <mergeCells count="7">
    <mergeCell ref="A1:D1"/>
    <mergeCell ref="A3:D3"/>
    <mergeCell ref="A5:D5"/>
    <mergeCell ref="B11:D11"/>
    <mergeCell ref="B12:D12"/>
    <mergeCell ref="B13:D13"/>
    <mergeCell ref="A17:D17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23</v>
      </c>
      <c r="B2" s="14">
        <v>0.4</v>
      </c>
      <c r="C2" t="s">
        <v>3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B2*0.6</f>
        <v>0.24</v>
      </c>
      <c r="D6" t="s">
        <v>8</v>
      </c>
      <c r="E6" t="s" s="8"/>
    </row>
    <row r="7">
      <c r="A7"/>
      <c r="B7" t="s">
        <v>35</v>
      </c>
      <c r="C7" s="10">
        <f>B2*0.04</f>
        <v>0.016</v>
      </c>
      <c r="D7" t="s">
        <v>8</v>
      </c>
      <c r="E7" t="s" s="8"/>
    </row>
    <row r="8">
      <c r="A8"/>
      <c r="B8" t="s">
        <v>36</v>
      </c>
      <c r="C8" s="10">
        <f>B2*0.03</f>
        <v>0.012</v>
      </c>
      <c r="D8" t="s">
        <v>8</v>
      </c>
      <c r="E8" t="s" s="8"/>
    </row>
    <row r="9">
      <c r="A9"/>
      <c r="B9" t="s">
        <v>9</v>
      </c>
      <c r="C9" s="10">
        <f>B2*0.08</f>
        <v>0.032</v>
      </c>
      <c r="D9" t="s">
        <v>8</v>
      </c>
      <c r="E9" t="s" s="8"/>
    </row>
    <row r="10">
      <c r="A10"/>
      <c r="B10" t="s">
        <v>7</v>
      </c>
      <c r="C10" s="10">
        <f>B2*0.05</f>
        <v>0.02</v>
      </c>
      <c r="D10" t="s">
        <v>8</v>
      </c>
      <c r="E10" t="s" s="8"/>
    </row>
    <row r="11">
      <c r="A11"/>
      <c r="B11" t="s">
        <v>37</v>
      </c>
      <c r="C11" s="10">
        <f>B2*0.02</f>
        <v>0.008</v>
      </c>
      <c r="D11" t="s">
        <v>8</v>
      </c>
      <c r="E11" t="s" s="8"/>
    </row>
    <row r="12">
      <c r="A12"/>
      <c r="B12" t="s">
        <v>10</v>
      </c>
      <c r="C12" s="10">
        <f>B2*1</f>
        <v>0.4</v>
      </c>
      <c r="D12" t="s">
        <v>11</v>
      </c>
      <c r="E12" t="s" s="8"/>
    </row>
    <row r="13">
      <c r="A13"/>
      <c r="B13" t="s">
        <v>12</v>
      </c>
      <c r="C13" s="10">
        <f>B2*1</f>
        <v>0.4</v>
      </c>
      <c r="D13" t="s">
        <v>3</v>
      </c>
      <c r="E13" t="s" s="8"/>
    </row>
    <row r="14">
      <c r="A14"/>
      <c r="B14" t="s">
        <v>13</v>
      </c>
      <c r="C14" s="10">
        <f>B2*0.1</f>
        <v>0.04</v>
      </c>
      <c r="D14" t="s">
        <v>3</v>
      </c>
      <c r="E14" t="s" s="8"/>
    </row>
    <row r="15">
      <c r="A15"/>
      <c r="B15" t="s">
        <v>16</v>
      </c>
      <c r="C15" s="10">
        <f>B2*0.001</f>
        <v>0.0004</v>
      </c>
      <c r="D15" t="s">
        <v>8</v>
      </c>
      <c r="E15" t="s" s="8"/>
    </row>
    <row r="16">
      <c r="A16"/>
      <c r="B16"/>
      <c r="C16"/>
      <c r="D16"/>
      <c r="E16" t="s" s="8"/>
    </row>
    <row r="17">
      <c r="A17" t="s" s="11">
        <v>17</v>
      </c>
      <c r="B17" t="s" s="12">
        <v>38</v>
      </c>
      <c r="C17"/>
      <c r="D17"/>
      <c r="E17" t="s" s="8"/>
    </row>
    <row r="18">
      <c r="A18"/>
      <c r="B18" t="s" s="3">
        <v>39</v>
      </c>
      <c r="C18"/>
      <c r="D18"/>
      <c r="E18" t="s" s="8"/>
    </row>
    <row r="19">
      <c r="A19" t="s" s="11">
        <v>19</v>
      </c>
      <c r="B19" t="s" s="12">
        <v>40</v>
      </c>
      <c r="C19"/>
      <c r="D19"/>
      <c r="E19" t="s" s="8"/>
    </row>
    <row r="20">
      <c r="A20"/>
      <c r="B20" t="s">
        <v>34</v>
      </c>
      <c r="C20" s="10">
        <f>B2*0.6</f>
        <v>0.24</v>
      </c>
      <c r="D20" t="s">
        <v>8</v>
      </c>
      <c r="E20" t="s" s="8"/>
    </row>
    <row r="21">
      <c r="A21"/>
      <c r="B21" t="s" s="3">
        <v>41</v>
      </c>
      <c r="C21"/>
      <c r="D21"/>
      <c r="E21" t="s" s="8"/>
    </row>
    <row r="22">
      <c r="A22" t="s" s="11">
        <v>20</v>
      </c>
      <c r="B22" t="inlineStr" s="12">
        <is>
          <t>[SUER] Préparer la garniture aromatique — Éplucher et laver les légumes ; émincer finement échalotes et oignons, tailler les carottes en paysanne ; confectionner le bouquet garni.</t>
        </is>
      </c>
      <c r="C22"/>
      <c r="D22"/>
      <c r="E22" t="s" s="8"/>
    </row>
    <row r="23">
      <c r="A23"/>
      <c r="B23" t="s">
        <v>36</v>
      </c>
      <c r="C23" s="10">
        <f>B2*0.03</f>
        <v>0.012</v>
      </c>
      <c r="D23" t="s">
        <v>8</v>
      </c>
      <c r="E23" t="s" s="8"/>
    </row>
    <row r="24">
      <c r="A24"/>
      <c r="B24" t="s">
        <v>9</v>
      </c>
      <c r="C24" s="10">
        <f>B2*0.08</f>
        <v>0.032</v>
      </c>
      <c r="D24" t="s">
        <v>8</v>
      </c>
      <c r="E24" t="s" s="8"/>
    </row>
    <row r="25">
      <c r="A25"/>
      <c r="B25" t="s">
        <v>7</v>
      </c>
      <c r="C25" s="10">
        <f>B2*0.05</f>
        <v>0.02</v>
      </c>
      <c r="D25" t="s">
        <v>8</v>
      </c>
      <c r="E25" t="s" s="8"/>
    </row>
    <row r="26">
      <c r="A26"/>
      <c r="B26" t="s">
        <v>10</v>
      </c>
      <c r="C26" s="10">
        <f>B2*1</f>
        <v>0.4</v>
      </c>
      <c r="D26" t="s">
        <v>11</v>
      </c>
      <c r="E26" t="s" s="8"/>
    </row>
    <row r="27">
      <c r="A27"/>
      <c r="B27" t="s" s="3">
        <v>42</v>
      </c>
      <c r="C27"/>
      <c r="D27"/>
      <c r="E27" t="s" s="8"/>
    </row>
    <row r="28">
      <c r="A28" t="s" s="11">
        <v>43</v>
      </c>
      <c r="B28" t="inlineStr" s="12">
        <is>
          <t>[MOUILLER] Marquer le fumet en cuisson — Faire suer au beurre la garniture émincée sans coloration ; ajouter les arêtes égouttées et faire suer quelques minutes ; mouiller à hauteur à l'eau froide et éventuellement au vin ; ajouter le bouquet garni et les parures de champignons ; porter à ébullition et laisser frémir très lentement 20 à 25 minutes en écumant ; saler très légèrement ; ajouter le poivre écrasé quelques minutes avant la fin.</t>
        </is>
      </c>
      <c r="C28"/>
      <c r="D28"/>
      <c r="E28" t="s" s="8"/>
    </row>
    <row r="29">
      <c r="A29"/>
      <c r="B29" t="s">
        <v>35</v>
      </c>
      <c r="C29" s="10">
        <f>B2*0.04</f>
        <v>0.016</v>
      </c>
      <c r="D29" t="s">
        <v>8</v>
      </c>
      <c r="E29" t="s" s="8"/>
    </row>
    <row r="30">
      <c r="A30"/>
      <c r="B30" t="s">
        <v>37</v>
      </c>
      <c r="C30" s="10">
        <f>B2*0.02</f>
        <v>0.008</v>
      </c>
      <c r="D30" t="s">
        <v>8</v>
      </c>
      <c r="E30" t="s" s="8"/>
    </row>
    <row r="31">
      <c r="A31"/>
      <c r="B31" t="s">
        <v>12</v>
      </c>
      <c r="C31" s="10">
        <f>B2*1</f>
        <v>0.4</v>
      </c>
      <c r="D31" t="s">
        <v>3</v>
      </c>
      <c r="E31" t="s" s="8"/>
    </row>
    <row r="32">
      <c r="A32"/>
      <c r="B32" t="s">
        <v>13</v>
      </c>
      <c r="C32" s="10">
        <f>B2*0.1</f>
        <v>0.04</v>
      </c>
      <c r="D32" t="s">
        <v>3</v>
      </c>
      <c r="E32" t="s" s="8"/>
    </row>
    <row r="33">
      <c r="A33"/>
      <c r="B33" t="s">
        <v>16</v>
      </c>
      <c r="C33" s="10">
        <f>B2*0.001</f>
        <v>0.0004</v>
      </c>
      <c r="D33" t="s">
        <v>8</v>
      </c>
      <c r="E33" t="s" s="8"/>
    </row>
    <row r="34">
      <c r="A34"/>
      <c r="B34" t="s" s="3">
        <v>44</v>
      </c>
      <c r="C34"/>
      <c r="D34"/>
      <c r="E34" t="s" s="8"/>
    </row>
    <row r="35">
      <c r="A35" t="s" s="11">
        <v>45</v>
      </c>
      <c r="B35" t="s" s="12">
        <v>46</v>
      </c>
      <c r="C35"/>
      <c r="D35"/>
      <c r="E35" t="s" s="8"/>
    </row>
    <row r="36">
      <c r="A36"/>
      <c r="B36" t="s" s="3">
        <v>47</v>
      </c>
      <c r="C36"/>
      <c r="D36"/>
      <c r="E36" t="s" s="8"/>
    </row>
    <row r="37">
      <c r="A37" t="s" s="11">
        <v>48</v>
      </c>
      <c r="B37" t="s" s="12">
        <v>49</v>
      </c>
      <c r="C37"/>
      <c r="D37"/>
      <c r="E37" t="s" s="8"/>
    </row>
    <row r="38">
      <c r="A38"/>
      <c r="B38" t="s" s="3">
        <v>50</v>
      </c>
      <c r="C38"/>
      <c r="D38"/>
      <c r="E38" t="s" s="8"/>
    </row>
    <row r="39">
      <c r="A39" t="s" s="13">
        <v>21</v>
      </c>
      <c r="B39"/>
      <c r="C39"/>
      <c r="D39"/>
      <c r="E39" t="s" s="8"/>
    </row>
  </sheetData>
  <sheetProtection sheet="1" formatRows="0" formatColumns="0"/>
  <mergeCells count="15">
    <mergeCell ref="A1:D1"/>
    <mergeCell ref="A4:D4"/>
    <mergeCell ref="B17:D17"/>
    <mergeCell ref="B18:D18"/>
    <mergeCell ref="B19:D19"/>
    <mergeCell ref="B21:D21"/>
    <mergeCell ref="B22:D22"/>
    <mergeCell ref="B27:D27"/>
    <mergeCell ref="B28:D28"/>
    <mergeCell ref="B34:D34"/>
    <mergeCell ref="B35:D35"/>
    <mergeCell ref="B36:D36"/>
    <mergeCell ref="B37:D37"/>
    <mergeCell ref="B38:D38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2026-10-30T12:54:02Z</dcterms:created>
  <dc:title>NAGE POUR ÉCREVISSES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2026-10-30T12:54:02Z</dcterms:modified>
  <cp:revision>1</cp:revision>
</cp:coreProperties>
</file>