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 CITRON" sheetId="1" r:id="rId1"/>
    <sheet name="PÂTE SABLÉE (TARTE AU CITRON)" sheetId="2" r:id="rId2"/>
    <sheet name="CRÈME AU CITRON (APPAREIL À TAR" sheetId="3" r:id="rId3"/>
  </sheets>
</workbook>
</file>

<file path=xl/sharedStrings.xml><?xml version="1.0" encoding="utf-8"?>
<sst xmlns="http://schemas.openxmlformats.org/spreadsheetml/2006/main" count="37" uniqueCount="37">
  <si>
    <t>TARTE AU CITRON</t>
  </si>
  <si>
    <t>Annotations</t>
  </si>
  <si>
    <t>Quantité souhaitée</t>
  </si>
  <si>
    <t>pc</t>
  </si>
  <si>
    <t>référence : 100 pc</t>
  </si>
  <si>
    <t>TARTE AU CITRON  GRO_CDC_267A</t>
  </si>
  <si>
    <t>Ingrédients</t>
  </si>
  <si>
    <t xml:space="preserve">    PÂTE SABLÉE (TARTE AU CITRON) — voir l'onglet "PÂTE SABLÉE (TARTE AU CITRON)"</t>
  </si>
  <si>
    <t>kg</t>
  </si>
  <si>
    <t xml:space="preserve">    Beurre doux 82% MG plaquette</t>
  </si>
  <si>
    <t xml:space="preserve">    CRÈME AU CITRON (APPAREIL À TARTE) — voir l'onglet "CRÈME AU CITRON (APPAREIL À TAR"</t>
  </si>
  <si>
    <t>1.</t>
  </si>
  <si>
    <t>2.</t>
  </si>
  <si>
    <t>3.</t>
  </si>
  <si>
    <t>4.</t>
  </si>
  <si>
    <t>Cuire à blanc — Préchauffer à + 180 °C ; cuire 20 minutes environ.</t>
  </si>
  <si>
    <t>5.</t>
  </si>
  <si>
    <t>6.</t>
  </si>
  <si>
    <t>Servir — Détailler 25 parts par bac ; servir à la spatule carrée.</t>
  </si>
  <si>
    <t>CUIS.web — Portage du CUIS Clipper de 1992 par Palika &amp; Bernard Vandendaele (créateur du moteur récursif d'origine)</t>
  </si>
  <si>
    <t>PÂTE SABLÉE (TARTE AU CITRON)</t>
  </si>
  <si>
    <t>Quantité totale à produire (cumulée)</t>
  </si>
  <si>
    <t>référence : 6,907 kg — lot unique couvrant tous les usages</t>
  </si>
  <si>
    <t>PÂTE SABLÉE (TARTE AU CITRON)  GRO_CDC_217A</t>
  </si>
  <si>
    <t xml:space="preserve">    Farine de blé T55</t>
  </si>
  <si>
    <t xml:space="preserve">    Sucre blanc cristal sac 25 kg</t>
  </si>
  <si>
    <t xml:space="preserve">    OEUF (ml) (conv.)</t>
  </si>
  <si>
    <t>lt</t>
  </si>
  <si>
    <t xml:space="preserve">    Levure chimique (poudre à lever)</t>
  </si>
  <si>
    <t xml:space="preserve">    Sel fin de cuisine</t>
  </si>
  <si>
    <t>Réserver — Diviser en 4 pâtons ; les aplatir au maximum dans du film ; réserver au froid.</t>
  </si>
  <si>
    <t>CRÈME AU CITRON (APPAREIL À TARTE)</t>
  </si>
  <si>
    <t>référence : 7,2 kg — lot unique couvrant tous les usages</t>
  </si>
  <si>
    <t>CRÈME AU CITRON (APPAREIL À TARTE)  GRO_CDC_267X</t>
  </si>
  <si>
    <t xml:space="preserve">    Citron jaune (pièce) (conv.)</t>
  </si>
  <si>
    <t xml:space="preserve">    Jus citron pulco (L) (conv.)</t>
  </si>
  <si>
    <t xml:space="preserve">    Amidon de maïs (Maïzena)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</si>
</sst>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B2*0.06907</f>
        <v>6.907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B2*0.072</f>
        <v>7.2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0"/>
      <c r="D10"/>
      <c r="E10" t="s" s="8"/>
    </row>
    <row r="11">
      <c r="A11" t="s" s="11">
        <v>12</v>
      </c>
      <c r="B11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C11"/>
      <c r="D11"/>
      <c r="E11" t="s" s="8"/>
    </row>
    <row r="12">
      <c r="A12"/>
      <c r="B12" t="s">
        <v>7</v>
      </c>
      <c r="C12" s="10">
        <f>B2*0.06907</f>
        <v>6.907</v>
      </c>
      <c r="D12" t="s">
        <v>8</v>
      </c>
      <c r="E12" t="s" s="8"/>
    </row>
    <row r="13">
      <c r="A13"/>
      <c r="B13" t="s">
        <v>9</v>
      </c>
      <c r="C13" s="10">
        <f>B2*0.002</f>
        <v>0.2</v>
      </c>
      <c r="D13" t="s">
        <v>8</v>
      </c>
      <c r="E13" t="s" s="8"/>
    </row>
    <row r="14">
      <c r="A14"/>
      <c r="B14" t="s">
        <v>10</v>
      </c>
      <c r="C14" s="10">
        <f>B2*0.072</f>
        <v>7.2</v>
      </c>
      <c r="D14" t="s">
        <v>8</v>
      </c>
      <c r="E14" t="s" s="8"/>
    </row>
    <row r="15">
      <c r="A15" t="s" s="11">
        <v>13</v>
      </c>
      <c r="B15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C15"/>
      <c r="D15"/>
      <c r="E15" t="s" s="8"/>
    </row>
    <row r="16">
      <c r="A16" t="s" s="11">
        <v>14</v>
      </c>
      <c r="B16" t="s" s="12">
        <v>15</v>
      </c>
      <c r="C16"/>
      <c r="D16"/>
      <c r="E16" t="s" s="8"/>
    </row>
    <row r="17">
      <c r="A17" t="s" s="11">
        <v>16</v>
      </c>
      <c r="B17" t="inlineStr" s="12">
        <is>
          <t>Cuire les tartes — Retirer charge et papier ; répartir la crème au citron dans les fonds ; cuire 15 minutes à + 170 °C ; contrôler ; laisser refroidir dans les bacs.</t>
        </is>
      </c>
      <c r="C17"/>
      <c r="D17"/>
      <c r="E17" t="s" s="8"/>
    </row>
    <row r="18">
      <c r="A18"/>
      <c r="B18" t="s">
        <v>10</v>
      </c>
      <c r="C18" s="10">
        <f>B2*0.072</f>
        <v>7.2</v>
      </c>
      <c r="D18" t="s">
        <v>8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 t="s" s="13">
        <v>19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0:D10"/>
    <mergeCell ref="B11:D11"/>
    <mergeCell ref="B15:D15"/>
    <mergeCell ref="B16:D16"/>
    <mergeCell ref="B17:D17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6.907</v>
      </c>
      <c r="C2" t="s">
        <v>8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B2*0.5067323006</f>
        <v>3.5</v>
      </c>
      <c r="D6" t="s">
        <v>8</v>
      </c>
      <c r="E6" t="s" s="8"/>
    </row>
    <row r="7">
      <c r="A7"/>
      <c r="B7" t="s">
        <v>9</v>
      </c>
      <c r="C7" s="10">
        <f>B2*0.2316490517</f>
        <v>1.6</v>
      </c>
      <c r="D7" t="s">
        <v>8</v>
      </c>
      <c r="E7" t="s" s="8"/>
    </row>
    <row r="8">
      <c r="A8"/>
      <c r="B8" t="s">
        <v>25</v>
      </c>
      <c r="C8" s="10">
        <f>B2*0.1809758216</f>
        <v>1.25</v>
      </c>
      <c r="D8" t="s">
        <v>8</v>
      </c>
      <c r="E8" t="s" s="8"/>
    </row>
    <row r="9">
      <c r="A9"/>
      <c r="B9" t="s">
        <v>26</v>
      </c>
      <c r="C9" s="10">
        <f>B2*0.0723903287</f>
        <v>0.5</v>
      </c>
      <c r="D9" t="s">
        <v>27</v>
      </c>
      <c r="E9" t="s" s="8"/>
    </row>
    <row r="10">
      <c r="A10"/>
      <c r="B10" t="s">
        <v>28</v>
      </c>
      <c r="C10" s="10">
        <f>B2*0.0065151296</f>
        <v>0.045</v>
      </c>
      <c r="D10" t="s">
        <v>8</v>
      </c>
      <c r="E10" t="s" s="8"/>
    </row>
    <row r="11">
      <c r="A11"/>
      <c r="B11" t="s">
        <v>29</v>
      </c>
      <c r="C11" s="10">
        <f>B2*0.0017373679</f>
        <v>0.012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Sabler — Couper le beurre en parcelles. Au batteur, à la feuille, en première vitesse, sabler la farine, la levure, le sel et le beurre jusqu'à ne plus avoir de morceaux de beurre.</t>
        </is>
      </c>
      <c r="C14"/>
      <c r="D14"/>
      <c r="E14" t="s" s="8"/>
    </row>
    <row r="15">
      <c r="A15"/>
      <c r="B15" t="s">
        <v>24</v>
      </c>
      <c r="C15" s="10">
        <f>B2*0.5067323006</f>
        <v>3.5</v>
      </c>
      <c r="D15" t="s">
        <v>8</v>
      </c>
      <c r="E15" t="s" s="8"/>
    </row>
    <row r="16">
      <c r="A16"/>
      <c r="B16" t="s">
        <v>9</v>
      </c>
      <c r="C16" s="10">
        <f>B2*0.2316490517</f>
        <v>1.6</v>
      </c>
      <c r="D16" t="s">
        <v>8</v>
      </c>
      <c r="E16" t="s" s="8"/>
    </row>
    <row r="17">
      <c r="A17"/>
      <c r="B17" t="s">
        <v>28</v>
      </c>
      <c r="C17" s="10">
        <f>B2*0.0065151296</f>
        <v>0.045</v>
      </c>
      <c r="D17" t="s">
        <v>8</v>
      </c>
      <c r="E17" t="s" s="8"/>
    </row>
    <row r="18">
      <c r="A18"/>
      <c r="B18" t="s">
        <v>29</v>
      </c>
      <c r="C18" s="10">
        <f>B2*0.0017373679</f>
        <v>0.012</v>
      </c>
      <c r="D18" t="s">
        <v>8</v>
      </c>
      <c r="E18" t="s" s="8"/>
    </row>
    <row r="19">
      <c r="A19" t="s" s="11">
        <v>13</v>
      </c>
      <c r="B19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C19"/>
      <c r="D19"/>
      <c r="E19" t="s" s="8"/>
    </row>
    <row r="20">
      <c r="A20"/>
      <c r="B20" t="s">
        <v>25</v>
      </c>
      <c r="C20" s="10">
        <f>B2*0.1809758216</f>
        <v>1.25</v>
      </c>
      <c r="D20" t="s">
        <v>8</v>
      </c>
      <c r="E20" t="s" s="8"/>
    </row>
    <row r="21">
      <c r="A21"/>
      <c r="B21" t="s">
        <v>26</v>
      </c>
      <c r="C21" s="10">
        <f>B2*0.0723903287</f>
        <v>0.5</v>
      </c>
      <c r="D21" t="s">
        <v>27</v>
      </c>
      <c r="E21" t="s" s="8"/>
    </row>
    <row r="22">
      <c r="A22" t="s" s="11">
        <v>14</v>
      </c>
      <c r="B22" t="s" s="12">
        <v>30</v>
      </c>
      <c r="C22"/>
      <c r="D22"/>
      <c r="E22" t="s" s="8"/>
    </row>
    <row r="23">
      <c r="A23" t="s" s="13">
        <v>19</v>
      </c>
      <c r="B23"/>
      <c r="C23"/>
      <c r="D23"/>
      <c r="E23" t="s" s="8"/>
    </row>
  </sheetData>
  <sheetProtection sheet="1" formatRows="0" formatColumns="0"/>
  <mergeCells count="7">
    <mergeCell ref="A1:D1"/>
    <mergeCell ref="A4:D4"/>
    <mergeCell ref="B13:D13"/>
    <mergeCell ref="B14:D14"/>
    <mergeCell ref="B19:D19"/>
    <mergeCell ref="B22:D22"/>
    <mergeCell ref="A23:D2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21</v>
      </c>
      <c r="B2" s="14">
        <v>7.2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B2*2.0833333333</f>
        <v>15</v>
      </c>
      <c r="D6" t="s">
        <v>3</v>
      </c>
      <c r="E6" t="s" s="8"/>
    </row>
    <row r="7">
      <c r="A7"/>
      <c r="B7" t="s">
        <v>35</v>
      </c>
      <c r="C7" s="10">
        <f>B2*0.0694444444</f>
        <v>0.5</v>
      </c>
      <c r="D7" t="s">
        <v>27</v>
      </c>
      <c r="E7" t="s" s="8"/>
    </row>
    <row r="8">
      <c r="A8"/>
      <c r="B8" t="s">
        <v>26</v>
      </c>
      <c r="C8" s="10">
        <f>B2*0.2083333333</f>
        <v>1.5</v>
      </c>
      <c r="D8" t="s">
        <v>27</v>
      </c>
      <c r="E8" t="s" s="8"/>
    </row>
    <row r="9">
      <c r="A9"/>
      <c r="B9" t="s">
        <v>25</v>
      </c>
      <c r="C9" s="10">
        <f>B2*0.3472222222</f>
        <v>2.5</v>
      </c>
      <c r="D9" t="s">
        <v>8</v>
      </c>
      <c r="E9" t="s" s="8"/>
    </row>
    <row r="10">
      <c r="A10"/>
      <c r="B10" t="s">
        <v>9</v>
      </c>
      <c r="C10" s="10">
        <f>B2*0.2777777778</f>
        <v>2</v>
      </c>
      <c r="D10" t="s">
        <v>8</v>
      </c>
      <c r="E10" t="s" s="8"/>
    </row>
    <row r="11">
      <c r="A11"/>
      <c r="B11" t="s">
        <v>36</v>
      </c>
      <c r="C11" s="10">
        <f>B2*0.0243055556</f>
        <v>0.175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11</v>
      </c>
      <c r="B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3"/>
      <c r="D13"/>
      <c r="E13" t="s" s="8"/>
    </row>
    <row r="14">
      <c r="A14" t="s" s="11">
        <v>12</v>
      </c>
      <c r="B14" t="inlineStr" s="12">
        <is>
          <t>Citrons — Laver les citrons ; les zester et hacher finement les zestes au cutter ; presser le jus (≈ 50 cL) et l'ajouter à l'autre jus. Faire fondre le beurre ; laisser refroidir.</t>
        </is>
      </c>
      <c r="C14"/>
      <c r="D14"/>
      <c r="E14" t="s" s="8"/>
    </row>
    <row r="15">
      <c r="A15"/>
      <c r="B15" t="s">
        <v>34</v>
      </c>
      <c r="C15" s="10">
        <f>B2*2.0833333333</f>
        <v>15</v>
      </c>
      <c r="D15" t="s">
        <v>3</v>
      </c>
      <c r="E15" t="s" s="8"/>
    </row>
    <row r="16">
      <c r="A16"/>
      <c r="B16" t="s">
        <v>35</v>
      </c>
      <c r="C16" s="10">
        <f>B2*0.0694444444</f>
        <v>0.5</v>
      </c>
      <c r="D16" t="s">
        <v>27</v>
      </c>
      <c r="E16" t="s" s="8"/>
    </row>
    <row r="17">
      <c r="A17"/>
      <c r="B17" t="s">
        <v>9</v>
      </c>
      <c r="C17" s="10">
        <f>B2*0.2777777778</f>
        <v>2</v>
      </c>
      <c r="D17" t="s">
        <v>8</v>
      </c>
      <c r="E17" t="s" s="8"/>
    </row>
    <row r="18">
      <c r="A18" t="s" s="11">
        <v>13</v>
      </c>
      <c r="B18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C18"/>
      <c r="D18"/>
      <c r="E18" t="s" s="8"/>
    </row>
    <row r="19">
      <c r="A19"/>
      <c r="B19" t="s">
        <v>35</v>
      </c>
      <c r="C19" s="10">
        <f>B2*0.0694444444</f>
        <v>0.5</v>
      </c>
      <c r="D19" t="s">
        <v>27</v>
      </c>
      <c r="E19" t="s" s="8"/>
    </row>
    <row r="20">
      <c r="A20"/>
      <c r="B20" t="s">
        <v>26</v>
      </c>
      <c r="C20" s="10">
        <f>B2*0.2083333333</f>
        <v>1.5</v>
      </c>
      <c r="D20" t="s">
        <v>27</v>
      </c>
      <c r="E20" t="s" s="8"/>
    </row>
    <row r="21">
      <c r="A21"/>
      <c r="B21" t="s">
        <v>25</v>
      </c>
      <c r="C21" s="10">
        <f>B2*0.3472222222</f>
        <v>2.5</v>
      </c>
      <c r="D21" t="s">
        <v>8</v>
      </c>
      <c r="E21" t="s" s="8"/>
    </row>
    <row r="22">
      <c r="A22"/>
      <c r="B22" t="s">
        <v>9</v>
      </c>
      <c r="C22" s="10">
        <f>B2*0.2777777778</f>
        <v>2</v>
      </c>
      <c r="D22" t="s">
        <v>8</v>
      </c>
      <c r="E22" t="s" s="8"/>
    </row>
    <row r="23">
      <c r="A23"/>
      <c r="B23" t="s">
        <v>36</v>
      </c>
      <c r="C23" s="10">
        <f>B2*0.0243055556</f>
        <v>0.175</v>
      </c>
      <c r="D23" t="s">
        <v>8</v>
      </c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3:D13"/>
    <mergeCell ref="B14:D14"/>
    <mergeCell ref="B18:D18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2026-10-30T12:54:13Z</dcterms:created>
  <dc:title>TARTE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2026-10-30T12:54:13Z</dcterms:modified>
  <cp:revision>1</cp:revision>
</cp:coreProperties>
</file>