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<sst xmlns="http://schemas.openxmlformats.org/spreadsheetml/2006/main" count="99" uniqueCount="99">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</sst>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86.331</v>
      </c>
    </row>
    <row r="12">
      <c r="A12" t="s" s="3">
        <v>17</v>
      </c>
      <c r="B12" s="4">
        <v>0.86331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86.331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E7*12.5</f>
        <v>50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35</v>
      </c>
      <c r="G8" s="4">
        <f>E8*9.2</f>
        <v>0.0368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E9*10.2</f>
        <v>0.0612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45</v>
      </c>
      <c r="B11" t="s">
        <v>46</v>
      </c>
      <c r="C11" t="s">
        <v>47</v>
      </c>
      <c r="D11" s="9">
        <v>0.8</v>
      </c>
      <c r="E11" s="11">
        <f>D11*$B$2</f>
        <v>0.8</v>
      </c>
      <c r="F11" t="s">
        <v>35</v>
      </c>
      <c r="G11" s="4">
        <f>E11*15</f>
        <v>12</v>
      </c>
    </row>
    <row r="12">
      <c r="A12" t="s">
        <v>48</v>
      </c>
      <c r="B12" t="s">
        <v>49</v>
      </c>
      <c r="C12" t="s">
        <v>50</v>
      </c>
      <c r="D12" s="9">
        <v>2.25</v>
      </c>
      <c r="E12" s="11">
        <f>D12*$B$2</f>
        <v>2.25</v>
      </c>
      <c r="F12" t="s">
        <v>35</v>
      </c>
      <c r="G12" s="4">
        <f>E12*5.2</f>
        <v>11.7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35</v>
      </c>
      <c r="G13" s="4">
        <f>E13*4.2</f>
        <v>0.189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1.2</v>
      </c>
      <c r="E15" s="11">
        <f>D15*$B$2</f>
        <v>1.2</v>
      </c>
      <c r="F15" t="s">
        <v>35</v>
      </c>
      <c r="G15" s="4">
        <f>E15*0.82</f>
        <v>0.984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1.2</v>
      </c>
      <c r="E4" t="s">
        <v>35</v>
      </c>
      <c r="F4" t="s">
        <v>59</v>
      </c>
    </row>
    <row r="5">
      <c r="A5">
        <v>1</v>
      </c>
      <c r="B5" t="s">
        <v>70</v>
      </c>
      <c r="C5" t="s">
        <v>68</v>
      </c>
      <c r="D5" s="11">
        <v>1</v>
      </c>
      <c r="E5" t="s">
        <v>35</v>
      </c>
      <c r="F5" t="s">
        <v>44</v>
      </c>
    </row>
    <row r="6">
      <c r="A6">
        <v>1</v>
      </c>
      <c r="B6" t="s">
        <v>71</v>
      </c>
      <c r="C6" t="s">
        <v>68</v>
      </c>
      <c r="D6" s="11">
        <v>0.8</v>
      </c>
      <c r="E6" t="s">
        <v>35</v>
      </c>
      <c r="F6" t="s">
        <v>47</v>
      </c>
    </row>
    <row r="7">
      <c r="A7">
        <v>1</v>
      </c>
      <c r="B7" t="s">
        <v>72</v>
      </c>
      <c r="C7" t="s">
        <v>68</v>
      </c>
      <c r="D7" s="11">
        <v>2</v>
      </c>
      <c r="E7" t="s">
        <v>35</v>
      </c>
      <c r="F7" t="s">
        <v>50</v>
      </c>
    </row>
    <row r="8">
      <c r="A8">
        <v>1</v>
      </c>
      <c r="B8" t="s">
        <v>72</v>
      </c>
      <c r="C8" t="s">
        <v>68</v>
      </c>
      <c r="D8" s="11">
        <v>0.25</v>
      </c>
      <c r="E8" t="s">
        <v>35</v>
      </c>
      <c r="F8" t="s">
        <v>50</v>
      </c>
    </row>
    <row r="9">
      <c r="A9">
        <v>1</v>
      </c>
      <c r="B9" t="s">
        <v>73</v>
      </c>
      <c r="C9" t="s">
        <v>65</v>
      </c>
      <c r="D9" s="11">
        <v>40</v>
      </c>
      <c r="E9" t="s">
        <v>25</v>
      </c>
      <c r="F9" t="s">
        <v>74</v>
      </c>
    </row>
    <row r="10">
      <c r="A10">
        <v>2</v>
      </c>
      <c r="B10" t="s">
        <v>75</v>
      </c>
      <c r="C10" t="s">
        <v>65</v>
      </c>
      <c r="D10" s="11">
        <v>2.2</v>
      </c>
      <c r="E10" t="s">
        <v>76</v>
      </c>
      <c r="F10" t="s">
        <v>74</v>
      </c>
    </row>
    <row r="11">
      <c r="A11">
        <v>3</v>
      </c>
      <c r="B11" t="s">
        <v>77</v>
      </c>
      <c r="C11" t="s">
        <v>68</v>
      </c>
      <c r="D11" s="11">
        <v>40</v>
      </c>
      <c r="E11" t="s">
        <v>25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0.045</v>
      </c>
      <c r="E12" t="s">
        <v>35</v>
      </c>
      <c r="F12" t="s">
        <v>53</v>
      </c>
    </row>
    <row r="13">
      <c r="A13">
        <v>1</v>
      </c>
      <c r="B13" t="s">
        <v>79</v>
      </c>
      <c r="C13" t="s">
        <v>68</v>
      </c>
      <c r="D13" s="11">
        <v>0.006</v>
      </c>
      <c r="E13" t="s">
        <v>35</v>
      </c>
      <c r="F13" t="s">
        <v>41</v>
      </c>
    </row>
    <row r="14">
      <c r="A14">
        <v>1</v>
      </c>
      <c r="B14" t="s">
        <v>80</v>
      </c>
      <c r="C14" t="s">
        <v>68</v>
      </c>
      <c r="D14" s="11">
        <v>0.004</v>
      </c>
      <c r="E14" t="s">
        <v>35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2</v>
      </c>
      <c r="B6">
        <v>5</v>
      </c>
      <c r="C6"/>
      <c r="D6" t="s" s="14">
        <v>88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92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Besoins!B7</f>
        <v>Couverture noir 64% cacao</v>
      </c>
      <c r="C7" s="11">
        <f>Besoins!E7</f>
        <v>4</v>
      </c>
      <c r="D7" t="str">
        <f>Besoins!F7</f>
        <v>kg</v>
      </c>
    </row>
    <row r="8">
      <c r="A8"/>
      <c r="B8" t="str">
        <f>Besoins!B10</f>
        <v>Farine de blé T55</v>
      </c>
      <c r="C8" s="11">
        <f>Besoins!E10</f>
        <v>1</v>
      </c>
      <c r="D8" t="str">
        <f>Besoins!F10</f>
        <v>kg</v>
      </c>
    </row>
    <row r="9">
      <c r="A9"/>
      <c r="B9" t="s">
        <v>93</v>
      </c>
      <c r="C9" s="11">
        <f>'Besoins'!$B$2*0.25</f>
        <v>0.25</v>
      </c>
      <c r="D9" t="s">
        <v>35</v>
      </c>
    </row>
    <row r="10">
      <c r="A10"/>
      <c r="B10" t="str">
        <f>Besoins!B13</f>
        <v>Levure chimique (poudre à lever)</v>
      </c>
      <c r="C10" s="11">
        <f>Besoins!E13</f>
        <v>0.045</v>
      </c>
      <c r="D10" t="str">
        <f>Besoins!F13</f>
        <v>kg</v>
      </c>
    </row>
    <row r="11">
      <c r="A11" t="s" s="17">
        <v>94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Besoins!B11</f>
        <v>Poudre d'amande blanchie extra-fine</v>
      </c>
      <c r="C13" s="11">
        <f>Besoins!E11</f>
        <v>0.8</v>
      </c>
      <c r="D13" t="str">
        <f>Besoins!F11</f>
        <v>kg</v>
      </c>
    </row>
    <row r="14">
      <c r="A14"/>
      <c r="B14" t="s">
        <v>93</v>
      </c>
      <c r="C14" s="11">
        <f>'Besoins'!$B$2*2</f>
        <v>2</v>
      </c>
      <c r="D14" t="s">
        <v>35</v>
      </c>
    </row>
    <row r="15">
      <c r="A15"/>
      <c r="B15" t="s">
        <v>95</v>
      </c>
      <c r="C15" s="11">
        <f>'Besoins'!$B$2*40</f>
        <v>40</v>
      </c>
      <c r="D15" t="s">
        <v>25</v>
      </c>
    </row>
    <row r="16">
      <c r="A16"/>
      <c r="B16" t="str">
        <f>Besoins!B9</f>
        <v>Curry en poudre</v>
      </c>
      <c r="C16" s="11">
        <f>Besoins!E9</f>
        <v>0.006</v>
      </c>
      <c r="D16" t="str">
        <f>Besoins!F9</f>
        <v>kg</v>
      </c>
    </row>
    <row r="17">
      <c r="A17"/>
      <c r="B17" t="str">
        <f>Besoins!B8</f>
        <v>Gingembre moulu</v>
      </c>
      <c r="C17" s="11">
        <f>Besoins!E8</f>
        <v>0.004</v>
      </c>
      <c r="D17" t="str">
        <f>Besoins!F8</f>
        <v>kg</v>
      </c>
    </row>
    <row r="18">
      <c r="A18" t="s" s="17">
        <v>96</v>
      </c>
      <c r="B18" t="str" s="14">
        <f>Procedure!D5</f>
        <v>Garnir — Répartir dans les 3 bacs ; égaliser.</v>
      </c>
      <c r="C18"/>
      <c r="D18"/>
    </row>
    <row r="19">
      <c r="A19" t="s" s="17">
        <v>97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98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2026-10-30T14:28:56Z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2026-10-30T14:28:56Z</dcterms:modified>
  <cp:revision>1</cp:revision>
</cp:coreProperties>
</file>