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<sst xmlns="http://schemas.openxmlformats.org/spreadsheetml/2006/main" count="97" uniqueCount="97">
  <si>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</si>
  <si>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</si>
  <si>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</si>
  <si>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</si>
  <si>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</si>
  <si>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</si>
  <si>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</si>
  <si>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</si>
  <si>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</si>
  <si>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</si>
  <si>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</si>
  <si>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</si>
  <si>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</si>
  <si>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</si>
  <si>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</si>
  <si>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</si>
  <si>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</si>
  <si>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</si>
  <si>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</si>
  <si>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</si>
  <si>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</si>
  <si>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</si>
  <si>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</si>
  <si>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</si>
  <si>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</si>
  <si>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</si>
  <si>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</si>
  <si>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</si>
  <si>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</si>
  <si>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</si>
  <si>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</si>
  <si>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</si>
  <si>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</si>
  <si>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</si>
  <si>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</si>
  <si>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</si>
  <si>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</si>
  <si>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</si>
  <si>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</si>
  <si>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ECORCE-ORA-CONF</t>
  </si>
  <si>
    <t>Écorces d'orange confites</t>
  </si>
  <si>
    <t>Fruits séchés et confits</t>
  </si>
  <si>
    <t>GINGEMBRE-CONFIT</t>
  </si>
  <si>
    <t>Gingembre confit en rondelles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</si>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</sst>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61.715</v>
      </c>
    </row>
    <row r="12">
      <c r="A12" t="s" s="3">
        <v>17</v>
      </c>
      <c r="B12" s="4">
        <v>0.61715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61.715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2.2</v>
      </c>
      <c r="E7" s="11">
        <f>D7*$B$2</f>
        <v>2.2</v>
      </c>
      <c r="F7" t="s">
        <v>35</v>
      </c>
      <c r="G7" s="4">
        <f>E7*12.5</f>
        <v>27.5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35</v>
      </c>
      <c r="G8" s="4">
        <f>E8*0.56</f>
        <v>0.308</v>
      </c>
    </row>
    <row r="9">
      <c r="A9" t="s">
        <v>39</v>
      </c>
      <c r="B9" t="s">
        <v>40</v>
      </c>
      <c r="C9" t="s">
        <v>41</v>
      </c>
      <c r="D9" s="9">
        <v>0.41</v>
      </c>
      <c r="E9" s="11">
        <f>D9*$B$2</f>
        <v>0.41</v>
      </c>
      <c r="F9" t="s">
        <v>35</v>
      </c>
      <c r="G9" s="4">
        <f>E9*13</f>
        <v>5.33</v>
      </c>
    </row>
    <row r="10">
      <c r="A10" t="s">
        <v>42</v>
      </c>
      <c r="B10" t="s">
        <v>43</v>
      </c>
      <c r="C10" t="s">
        <v>41</v>
      </c>
      <c r="D10" s="9">
        <v>0.41</v>
      </c>
      <c r="E10" s="11">
        <f>D10*$B$2</f>
        <v>0.41</v>
      </c>
      <c r="F10" t="s">
        <v>35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35</v>
      </c>
      <c r="G11" s="4">
        <f>E11*15</f>
        <v>8.25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35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0.025</v>
      </c>
      <c r="E13" s="11">
        <f>D13*$B$2</f>
        <v>0.025</v>
      </c>
      <c r="F13" t="s">
        <v>35</v>
      </c>
      <c r="G13" s="4">
        <f>E13*4.2</f>
        <v>0.105</v>
      </c>
    </row>
    <row r="14">
      <c r="A14" t="s" s="12">
        <v>53</v>
      </c>
      <c r="B14" t="s">
        <v>54</v>
      </c>
      <c r="C14" t="s">
        <v>55</v>
      </c>
      <c r="D14" s="9">
        <v>17</v>
      </c>
      <c r="E14" s="11">
        <f>D14*$B$2</f>
        <v>17</v>
      </c>
      <c r="F14" t="s">
        <v>25</v>
      </c>
      <c r="G14" s="4">
        <f>E14*0.27</f>
        <v>4.59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35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35</v>
      </c>
      <c r="F4" t="s">
        <v>49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35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35</v>
      </c>
      <c r="F6" t="s">
        <v>38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25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25</v>
      </c>
      <c r="F9" t="s">
        <v>55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35</v>
      </c>
      <c r="F10" t="s">
        <v>46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35</v>
      </c>
      <c r="F11" t="s">
        <v>52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35</v>
      </c>
      <c r="F12" t="s">
        <v>41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Besoins!B8</f>
        <v>Farine de blé T55</v>
      </c>
      <c r="C7" s="11">
        <f>Besoins!E8</f>
        <v>0.55</v>
      </c>
      <c r="D7" t="str">
        <f>Besoins!F8</f>
        <v>kg</v>
      </c>
    </row>
    <row r="8">
      <c r="A8"/>
      <c r="B8" t="str">
        <f>Besoins!B13</f>
        <v>Levure chimique (poudre à lever)</v>
      </c>
      <c r="C8" s="11">
        <f>Besoins!E13</f>
        <v>0.025</v>
      </c>
      <c r="D8" t="str">
        <f>Besoins!F13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Besoins!B7</f>
        <v>Couverture noir 64% cacao</v>
      </c>
      <c r="C12" s="11">
        <f>Besoins!E7</f>
        <v>2.2</v>
      </c>
      <c r="D12" t="str">
        <f>Besoins!F7</f>
        <v>kg</v>
      </c>
    </row>
    <row r="13">
      <c r="A13"/>
      <c r="B13" t="str">
        <f>Besoins!B12</f>
        <v>Beurre doux 82% MG plaquette</v>
      </c>
      <c r="C13" s="11">
        <f>Besoins!E12</f>
        <v>1.65</v>
      </c>
      <c r="D13" t="str">
        <f>Besoins!F12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25</v>
      </c>
    </row>
    <row r="16">
      <c r="A16"/>
      <c r="B16" t="str">
        <f>Besoins!B11</f>
        <v>Poudre d'amande blanchie extra-fine</v>
      </c>
      <c r="C16" s="11">
        <f>Besoins!E11</f>
        <v>0.55</v>
      </c>
      <c r="D16" t="str">
        <f>Besoins!F11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2026-10-30T14:33:41Z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2026-10-30T14:33:41Z</dcterms:modified>
  <cp:revision>1</cp:revision>
</cp:coreProperties>
</file>