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<sst xmlns="http://schemas.openxmlformats.org/spreadsheetml/2006/main" count="97" uniqueCount="97">
  <si>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</si>
  <si>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</si>
  <si>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MOELLEUX AU CHOCOLAT À L'ÉCORCE D'ORANGE ET GINGEMBRE CONFITS</t>
  </si>
  <si>
    <t>Code</t>
  </si>
  <si>
    <t>GRO_CDC_260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</si>
  <si>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</si>
  <si>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</si>
  <si>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</si>
  <si>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</si>
  <si>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</si>
  <si>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</si>
  <si>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</si>
  <si>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</si>
  <si>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</si>
  <si>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</si>
  <si>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</si>
  <si>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</si>
  <si>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</si>
  <si>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</si>
  <si>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</si>
  <si>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</si>
  <si>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</si>
  <si>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</si>
  <si>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</si>
  <si>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</si>
  <si>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</si>
  <si>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</si>
  <si>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</si>
  <si>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</si>
  <si>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</si>
  <si>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</si>
  <si>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</si>
  <si>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COUV-NOIR-64</t>
  </si>
  <si>
    <t>Couverture noir 64% cacao</t>
  </si>
  <si>
    <t>Chocolats de couverture</t>
  </si>
  <si>
    <t>kg</t>
  </si>
  <si>
    <t>FAR-T55</t>
  </si>
  <si>
    <t>Farine de blé T55</t>
  </si>
  <si>
    <t>Farines de blé</t>
  </si>
  <si>
    <t>ECORCE-ORA-CONF</t>
  </si>
  <si>
    <t>Écorces d'orange confites</t>
  </si>
  <si>
    <t>Fruits séchés et confits</t>
  </si>
  <si>
    <t>GINGEMBRE-CONFIT</t>
  </si>
  <si>
    <t>Gingembre confit en rondelles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</si>
  <si>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</si>
  <si>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</si>
  <si>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</si>
  <si>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</si>
  <si>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</si>
  <si>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</si>
  <si>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</si>
  <si>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</si>
  <si>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</si>
  <si>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</si>
  <si>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</si>
  <si>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</si>
  <si>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</si>
  <si>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</si>
  <si>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</si>
  <si>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</si>
  <si>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</si>
  <si>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</si>
  <si>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</si>
  <si>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</si>
  <si>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</si>
  <si>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</si>
  <si>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Couverture noir 64% cacao</t>
  </si>
  <si>
    <t>matiere</t>
  </si>
  <si>
    <t xml:space="preserve">    ↳ Beurre doux 82% MG plaquette</t>
  </si>
  <si>
    <t xml:space="preserve">    ↳ Sucre blanc cristal sac 25 kg</t>
  </si>
  <si>
    <t xml:space="preserve">    ↳ Farine de blé T55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</si>
  <si>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</si>
  <si>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</si>
  <si>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</si>
  <si>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</si>
  <si>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</si>
  <si>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Poudre d'amande blanchie extra-fine</t>
  </si>
  <si>
    <t xml:space="preserve">    ↳ Levure chimique (poudre à lever)</t>
  </si>
  <si>
    <t xml:space="preserve">    ↳ Gingembre confit en rondelles</t>
  </si>
  <si>
    <t xml:space="preserve">    ↳ Écorces d'orange confites</t>
  </si>
  <si>
    <t>Recette</t>
  </si>
  <si>
    <t>#</t>
  </si>
  <si>
    <t>Verbe</t>
  </si>
  <si>
    <t>Étape</t>
  </si>
  <si>
    <t>Précision technique</t>
  </si>
  <si>
    <t>Durée</t>
  </si>
  <si>
    <t>Garnir — Répartir dans les bacs ; égaliser à la corne ; étager.</t>
  </si>
  <si>
    <t>Dresser — Détailler 50 parts par bac (5 × 10) ; servir avec une crème anglaise parfumée (orange, menthe…).</t>
  </si>
  <si>
    <t>Fiche technique — MOELLEUX AU CHOCOLAT À L'ÉCORCE D'ORANGE ET GINGEMBRE CONFITS</t>
  </si>
  <si>
    <t>MOELLEUX AU CHOCOLAT À L'ÉCORCE D'ORANGE ET GINGEMBRE CONFITS  GRO_CDC_260</t>
  </si>
  <si>
    <t>1.</t>
  </si>
  <si>
    <t>2.</t>
  </si>
  <si>
    <t>3.</t>
  </si>
  <si>
    <t xml:space="preserve">    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</si>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</sst>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61.715</v>
      </c>
    </row>
    <row r="12">
      <c r="A12" t="s" s="3">
        <v>17</v>
      </c>
      <c r="B12" s="4">
        <v>0.61715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61.715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2.2</v>
      </c>
      <c r="E7" s="11">
        <f>D7*$B$2</f>
        <v>2.2</v>
      </c>
      <c r="F7" t="s">
        <v>35</v>
      </c>
      <c r="G7" s="4">
        <f>E7*12.5</f>
        <v>27.5</v>
      </c>
    </row>
    <row r="8">
      <c r="A8" t="s">
        <v>36</v>
      </c>
      <c r="B8" t="s">
        <v>37</v>
      </c>
      <c r="C8" t="s">
        <v>38</v>
      </c>
      <c r="D8" s="9">
        <v>0.55</v>
      </c>
      <c r="E8" s="11">
        <f>D8*$B$2</f>
        <v>0.55</v>
      </c>
      <c r="F8" t="s">
        <v>35</v>
      </c>
      <c r="G8" s="4">
        <f>E8*0.56</f>
        <v>0.308</v>
      </c>
    </row>
    <row r="9">
      <c r="A9" t="s">
        <v>39</v>
      </c>
      <c r="B9" t="s">
        <v>40</v>
      </c>
      <c r="C9" t="s">
        <v>41</v>
      </c>
      <c r="D9" s="9">
        <v>0.41</v>
      </c>
      <c r="E9" s="11">
        <f>D9*$B$2</f>
        <v>0.41</v>
      </c>
      <c r="F9" t="s">
        <v>35</v>
      </c>
      <c r="G9" s="4">
        <f>E9*13</f>
        <v>5.33</v>
      </c>
    </row>
    <row r="10">
      <c r="A10" t="s">
        <v>42</v>
      </c>
      <c r="B10" t="s">
        <v>43</v>
      </c>
      <c r="C10" t="s">
        <v>41</v>
      </c>
      <c r="D10" s="9">
        <v>0.41</v>
      </c>
      <c r="E10" s="11">
        <f>D10*$B$2</f>
        <v>0.41</v>
      </c>
      <c r="F10" t="s">
        <v>35</v>
      </c>
      <c r="G10" s="4">
        <f>E10*15</f>
        <v>6.15</v>
      </c>
    </row>
    <row r="11">
      <c r="A11" t="s">
        <v>44</v>
      </c>
      <c r="B11" t="s">
        <v>45</v>
      </c>
      <c r="C11" t="s">
        <v>46</v>
      </c>
      <c r="D11" s="9">
        <v>0.55</v>
      </c>
      <c r="E11" s="11">
        <f>D11*$B$2</f>
        <v>0.55</v>
      </c>
      <c r="F11" t="s">
        <v>35</v>
      </c>
      <c r="G11" s="4">
        <f>E11*15</f>
        <v>8.25</v>
      </c>
    </row>
    <row r="12">
      <c r="A12" t="s">
        <v>47</v>
      </c>
      <c r="B12" t="s">
        <v>48</v>
      </c>
      <c r="C12" t="s">
        <v>49</v>
      </c>
      <c r="D12" s="9">
        <v>1.65</v>
      </c>
      <c r="E12" s="11">
        <f>D12*$B$2</f>
        <v>1.65</v>
      </c>
      <c r="F12" t="s">
        <v>35</v>
      </c>
      <c r="G12" s="4">
        <f>E12*5.2</f>
        <v>8.58</v>
      </c>
    </row>
    <row r="13">
      <c r="A13" t="s">
        <v>50</v>
      </c>
      <c r="B13" t="s">
        <v>51</v>
      </c>
      <c r="C13" t="s">
        <v>52</v>
      </c>
      <c r="D13" s="9">
        <v>0.025</v>
      </c>
      <c r="E13" s="11">
        <f>D13*$B$2</f>
        <v>0.025</v>
      </c>
      <c r="F13" t="s">
        <v>35</v>
      </c>
      <c r="G13" s="4">
        <f>E13*4.2</f>
        <v>0.105</v>
      </c>
    </row>
    <row r="14">
      <c r="A14" t="s" s="12">
        <v>53</v>
      </c>
      <c r="B14" t="s">
        <v>54</v>
      </c>
      <c r="C14" t="s">
        <v>55</v>
      </c>
      <c r="D14" s="9">
        <v>17</v>
      </c>
      <c r="E14" s="11">
        <f>D14*$B$2</f>
        <v>17</v>
      </c>
      <c r="F14" t="s">
        <v>25</v>
      </c>
      <c r="G14" s="4">
        <f>E14*0.27</f>
        <v>4.59</v>
      </c>
    </row>
    <row r="15">
      <c r="A15" t="s">
        <v>56</v>
      </c>
      <c r="B15" t="s">
        <v>57</v>
      </c>
      <c r="C15" t="s">
        <v>58</v>
      </c>
      <c r="D15" s="9">
        <v>1.1</v>
      </c>
      <c r="E15" s="11">
        <f>D15*$B$2</f>
        <v>1.1</v>
      </c>
      <c r="F15" t="s">
        <v>35</v>
      </c>
      <c r="G15" s="4">
        <f>E15*0.82</f>
        <v>0.902</v>
      </c>
    </row>
    <row r="16">
      <c r="A16"/>
      <c r="B16"/>
      <c r="C16"/>
      <c r="D16"/>
      <c r="E16"/>
      <c r="F16" t="s" s="3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64</v>
      </c>
      <c r="D2" s="11">
        <v>100</v>
      </c>
      <c r="E2" t="s">
        <v>25</v>
      </c>
      <c r="F2" t="s">
        <v>65</v>
      </c>
    </row>
    <row r="3">
      <c r="A3">
        <v>1</v>
      </c>
      <c r="B3" t="s">
        <v>66</v>
      </c>
      <c r="C3" t="s">
        <v>67</v>
      </c>
      <c r="D3" s="11">
        <v>2.2</v>
      </c>
      <c r="E3" t="s">
        <v>35</v>
      </c>
      <c r="F3" t="s">
        <v>34</v>
      </c>
    </row>
    <row r="4">
      <c r="A4">
        <v>1</v>
      </c>
      <c r="B4" t="s">
        <v>68</v>
      </c>
      <c r="C4" t="s">
        <v>67</v>
      </c>
      <c r="D4" s="11">
        <v>1.65</v>
      </c>
      <c r="E4" t="s">
        <v>35</v>
      </c>
      <c r="F4" t="s">
        <v>49</v>
      </c>
    </row>
    <row r="5">
      <c r="A5">
        <v>1</v>
      </c>
      <c r="B5" t="s">
        <v>69</v>
      </c>
      <c r="C5" t="s">
        <v>67</v>
      </c>
      <c r="D5" s="11">
        <v>1.1</v>
      </c>
      <c r="E5" t="s">
        <v>35</v>
      </c>
      <c r="F5" t="s">
        <v>58</v>
      </c>
    </row>
    <row r="6">
      <c r="A6">
        <v>1</v>
      </c>
      <c r="B6" t="s">
        <v>70</v>
      </c>
      <c r="C6" t="s">
        <v>67</v>
      </c>
      <c r="D6" s="11">
        <v>0.55</v>
      </c>
      <c r="E6" t="s">
        <v>35</v>
      </c>
      <c r="F6" t="s">
        <v>38</v>
      </c>
    </row>
    <row r="7">
      <c r="A7">
        <v>1</v>
      </c>
      <c r="B7" t="s">
        <v>71</v>
      </c>
      <c r="C7" t="s">
        <v>64</v>
      </c>
      <c r="D7" s="11">
        <v>17</v>
      </c>
      <c r="E7" t="s">
        <v>25</v>
      </c>
      <c r="F7" t="s">
        <v>72</v>
      </c>
    </row>
    <row r="8">
      <c r="A8">
        <v>2</v>
      </c>
      <c r="B8" t="s">
        <v>73</v>
      </c>
      <c r="C8" t="s">
        <v>64</v>
      </c>
      <c r="D8" s="11">
        <v>0.935</v>
      </c>
      <c r="E8" t="s">
        <v>74</v>
      </c>
      <c r="F8" t="s">
        <v>72</v>
      </c>
    </row>
    <row r="9">
      <c r="A9">
        <v>3</v>
      </c>
      <c r="B9" t="s">
        <v>75</v>
      </c>
      <c r="C9" t="s">
        <v>67</v>
      </c>
      <c r="D9" s="11">
        <v>17</v>
      </c>
      <c r="E9" t="s">
        <v>25</v>
      </c>
      <c r="F9" t="s">
        <v>55</v>
      </c>
    </row>
    <row r="10">
      <c r="A10">
        <v>1</v>
      </c>
      <c r="B10" t="s">
        <v>76</v>
      </c>
      <c r="C10" t="s">
        <v>67</v>
      </c>
      <c r="D10" s="11">
        <v>0.55</v>
      </c>
      <c r="E10" t="s">
        <v>35</v>
      </c>
      <c r="F10" t="s">
        <v>46</v>
      </c>
    </row>
    <row r="11">
      <c r="A11">
        <v>1</v>
      </c>
      <c r="B11" t="s">
        <v>77</v>
      </c>
      <c r="C11" t="s">
        <v>67</v>
      </c>
      <c r="D11" s="11">
        <v>0.025</v>
      </c>
      <c r="E11" t="s">
        <v>35</v>
      </c>
      <c r="F11" t="s">
        <v>52</v>
      </c>
    </row>
    <row r="12">
      <c r="A12">
        <v>1</v>
      </c>
      <c r="B12" t="s">
        <v>78</v>
      </c>
      <c r="C12" t="s">
        <v>67</v>
      </c>
      <c r="D12" s="11">
        <v>0.41</v>
      </c>
      <c r="E12" t="s">
        <v>35</v>
      </c>
      <c r="F12" t="s">
        <v>41</v>
      </c>
    </row>
    <row r="13">
      <c r="A13">
        <v>1</v>
      </c>
      <c r="B13" t="s">
        <v>79</v>
      </c>
      <c r="C13" t="s">
        <v>67</v>
      </c>
      <c r="D13" s="11">
        <v>0.41</v>
      </c>
      <c r="E13" t="s">
        <v>35</v>
      </c>
      <c r="F13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Préparer les moules — Faire fondre un peu de beurre ; badigeonner 2 bacs GN 1/1 H 65 et les chemiser de papier sulfurisé. Tamiser la farine et la levure. Tailler le gingembre en petits bâtonnets ; émincer finement l'écorce d'orange. Préchauffer en chaleur sèche à + 150 / 160 °C.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Confectionner la pâte — Fondre le chocolat concassé au bain-marie (sans eau) ; y ajouter le beurre ramolli ; travailler au fouet. Au batteur, blanchir les œufs et le sucre jusqu'au ruban ; ajouter farine-levure, poudre d'amandes, puis le mélange chocolat-beurre ; corner la cuve ; ajouter gingembre et orange.</t>
        </is>
      </c>
      <c r="E4" t="s" s="14"/>
      <c r="F4"/>
    </row>
    <row r="5">
      <c r="A5" t="s">
        <v>2</v>
      </c>
      <c r="B5">
        <v>4</v>
      </c>
      <c r="C5"/>
      <c r="D5" t="s" s="14">
        <v>86</v>
      </c>
      <c r="E5" t="s" s="14"/>
      <c r="F5"/>
    </row>
    <row r="6">
      <c r="A6" t="s">
        <v>2</v>
      </c>
      <c r="B6">
        <v>5</v>
      </c>
      <c r="C6"/>
      <c r="D6" t="inlineStr" s="14">
        <is>
          <t>Cuire — À + 150 / 160 °C, 40 à 45 minutes (bacs moins garnis que le livre : contrôler dès 35 minutes ; le sondage n'est pas probant). Laisser refroidir dans le moule ; démouler sur grille garnie de papier sulfurisé.</t>
        </is>
      </c>
      <c r="E6" t="s" s="14"/>
      <c r="F6"/>
    </row>
    <row r="7">
      <c r="A7" t="s">
        <v>2</v>
      </c>
      <c r="B7">
        <v>6</v>
      </c>
      <c r="C7"/>
      <c r="D7" t="s" s="14">
        <v>87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88</v>
      </c>
      <c r="B1"/>
      <c r="C1"/>
      <c r="D1"/>
    </row>
    <row r="2">
      <c r="A2" t="str" s="15">
        <f>"GRO_CDC_260 · GRO.DESSERTS · référence : "&amp;Besoins!B3&amp;" "&amp;Besoins!C3&amp;" · multiplicateur réglable sur la feuille ""Besoins"""</f>
        <v>GRO_CDC_260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 t="s" s="17">
        <v>90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91</v>
      </c>
      <c r="B6" t="str" s="14">
        <f>Procedure!D3</f>
        <v>Préparer les moules — Faire fondre un peu de beurre ; badigeonner 2 bacs GN 1/1 H 65 et les chemiser de papier sulfurisé. Tamiser la farine et la levure. Tailler le gingembre en petits bâtonnets ; émincer finement l'écorce d'orange. Préchauffer en chaleur sèche à + 150 / 160 °C.</v>
      </c>
      <c r="C6"/>
      <c r="D6"/>
    </row>
    <row r="7">
      <c r="A7"/>
      <c r="B7" t="str">
        <f>Besoins!B8</f>
        <v>Farine de blé T55</v>
      </c>
      <c r="C7" s="11">
        <f>Besoins!E8</f>
        <v>0.55</v>
      </c>
      <c r="D7" t="str">
        <f>Besoins!F8</f>
        <v>kg</v>
      </c>
    </row>
    <row r="8">
      <c r="A8"/>
      <c r="B8" t="str">
        <f>Besoins!B13</f>
        <v>Levure chimique (poudre à lever)</v>
      </c>
      <c r="C8" s="11">
        <f>Besoins!E13</f>
        <v>0.025</v>
      </c>
      <c r="D8" t="str">
        <f>Besoins!F13</f>
        <v>kg</v>
      </c>
    </row>
    <row r="9">
      <c r="A9"/>
      <c r="B9" t="str">
        <f>Besoins!B10</f>
        <v>Gingembre confit en rondelles</v>
      </c>
      <c r="C9" s="11">
        <f>Besoins!E10</f>
        <v>0.41</v>
      </c>
      <c r="D9" t="str">
        <f>Besoins!F10</f>
        <v>kg</v>
      </c>
    </row>
    <row r="10">
      <c r="A10"/>
      <c r="B10" t="str">
        <f>Besoins!B9</f>
        <v>Écorces d'orange confites</v>
      </c>
      <c r="C10" s="11">
        <f>Besoins!E9</f>
        <v>0.41</v>
      </c>
      <c r="D10" t="str">
        <f>Besoins!F9</f>
        <v>kg</v>
      </c>
    </row>
    <row r="11">
      <c r="A11" t="s" s="17">
        <v>92</v>
      </c>
      <c r="B11" t="str" s="14">
        <f>Procedure!D4</f>
        <v>Confectionner la pâte — Fondre le chocolat concassé au bain-marie (sans eau) ; y ajouter le beurre ramolli ; travailler au fouet. Au batteur, blanchir les œufs et le sucre jusqu'au ruban ; ajouter farine-levure, poudre d'amandes, puis le mélange chocolat-beurre ; corner la cuve ; ajouter gingembre et orange.</v>
      </c>
      <c r="C11"/>
      <c r="D11"/>
    </row>
    <row r="12">
      <c r="A12"/>
      <c r="B12" t="str">
        <f>Besoins!B7</f>
        <v>Couverture noir 64% cacao</v>
      </c>
      <c r="C12" s="11">
        <f>Besoins!E7</f>
        <v>2.2</v>
      </c>
      <c r="D12" t="str">
        <f>Besoins!F7</f>
        <v>kg</v>
      </c>
    </row>
    <row r="13">
      <c r="A13"/>
      <c r="B13" t="str">
        <f>Besoins!B12</f>
        <v>Beurre doux 82% MG plaquette</v>
      </c>
      <c r="C13" s="11">
        <f>Besoins!E12</f>
        <v>1.65</v>
      </c>
      <c r="D13" t="str">
        <f>Besoins!F12</f>
        <v>kg</v>
      </c>
    </row>
    <row r="14">
      <c r="A14"/>
      <c r="B14" t="str">
        <f>Besoins!B15</f>
        <v>Sucre blanc cristal sac 25 kg</v>
      </c>
      <c r="C14" s="11">
        <f>Besoins!E15</f>
        <v>1.1</v>
      </c>
      <c r="D14" t="str">
        <f>Besoins!F15</f>
        <v>kg</v>
      </c>
    </row>
    <row r="15">
      <c r="A15"/>
      <c r="B15" t="s">
        <v>93</v>
      </c>
      <c r="C15" s="11">
        <f>'Besoins'!$B$2*17</f>
        <v>17</v>
      </c>
      <c r="D15" t="s">
        <v>25</v>
      </c>
    </row>
    <row r="16">
      <c r="A16"/>
      <c r="B16" t="str">
        <f>Besoins!B11</f>
        <v>Poudre d'amande blanchie extra-fine</v>
      </c>
      <c r="C16" s="11">
        <f>Besoins!E11</f>
        <v>0.55</v>
      </c>
      <c r="D16" t="str">
        <f>Besoins!F11</f>
        <v>kg</v>
      </c>
    </row>
    <row r="17">
      <c r="A17" t="s" s="17">
        <v>94</v>
      </c>
      <c r="B17" t="str" s="14">
        <f>Procedure!D5</f>
        <v>Garnir — Répartir dans les bacs ; égaliser à la corne ; étager.</v>
      </c>
      <c r="C17"/>
      <c r="D17"/>
    </row>
    <row r="18">
      <c r="A18" t="s" s="17">
        <v>95</v>
      </c>
      <c r="B18" t="str" s="14">
        <f>Procedure!D6</f>
        <v>Cuire — À + 150 / 160 °C, 40 à 45 minutes (bacs moins garnis que le livre : contrôler dès 35 minutes ; le sondage n'est pas probant). Laisser refroidir dans le moule ; démouler sur grille garnie de papier sulfurisé.</v>
      </c>
      <c r="C18"/>
      <c r="D18"/>
    </row>
    <row r="19">
      <c r="A19" t="s" s="17">
        <v>96</v>
      </c>
      <c r="B19" t="str" s="14">
        <f>Procedure!D7</f>
        <v>Dresser — Détailler 50 parts par bac (5 × 10) ; servir avec une crème anglaise parfumée (orange, menthe…).</v>
      </c>
      <c r="C19"/>
      <c r="D19"/>
    </row>
    <row r="20">
      <c r="A20"/>
      <c r="B20"/>
      <c r="C20"/>
      <c r="D20"/>
    </row>
    <row r="21">
      <c r="A21" t="s" s="18">
        <v>22</v>
      </c>
      <c r="B21"/>
      <c r="C21"/>
      <c r="D21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1:D11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2026-10-30T13:36:50Z</dcterms:created>
  <dc:title>MOELLEUX AU CHOCOLAT À L'ÉCORCE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2026-10-30T13:36:50Z</dcterms:modified>
  <cp:revision>1</cp:revision>
</cp:coreProperties>
</file>