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TARTE AMANDINE" sheetId="1" r:id="rId1"/>
    <sheet name="PÂTE SUCRÉE" sheetId="2" r:id="rId2"/>
    <sheet name="Crème pâtissière à froid recons" sheetId="3" r:id="rId3"/>
  </sheets>
</workbook>
</file>

<file path=xl/sharedStrings.xml><?xml version="1.0" encoding="utf-8"?>
<sst xmlns="http://schemas.openxmlformats.org/spreadsheetml/2006/main" count="44" uniqueCount="44">
  <si>
    <t>TARTE AMANDINE</t>
  </si>
  <si>
    <t>Annotations</t>
  </si>
  <si>
    <t>Quantité souhaitée</t>
  </si>
  <si>
    <t>pc</t>
  </si>
  <si>
    <t>référence : 100 pc</t>
  </si>
  <si>
    <t>TARTE AMANDINE  GRO_CDC_252</t>
  </si>
  <si>
    <t>Ingrédients</t>
  </si>
  <si>
    <t xml:space="preserve">    PÂTE SUCRÉE — voir l'onglet "PÂTE SUCRÉE"</t>
  </si>
  <si>
    <t xml:space="preserve">    Beurre doux 82% MG plaquette</t>
  </si>
  <si>
    <t>kg</t>
  </si>
  <si>
    <t xml:space="preserve">    Crème pâtissière à froid reconstituée (collectivité) — voir l'onglet "Crème pâtissière à froid recons"</t>
  </si>
  <si>
    <t>lt</t>
  </si>
  <si>
    <t xml:space="preserve">    Sucre glace tamisé</t>
  </si>
  <si>
    <t xml:space="preserve">    Poudre d'amande blanchie extra-fine</t>
  </si>
  <si>
    <t xml:space="preserve">    Amidon de maïs (Maïzena)</t>
  </si>
  <si>
    <t xml:space="preserve">    OEUF (P) (conv.)</t>
  </si>
  <si>
    <t xml:space="preserve">    Amandes effilées</t>
  </si>
  <si>
    <t xml:space="preserve">    Rhum ambré de cuisine (baba)</t>
  </si>
  <si>
    <t xml:space="preserve">    Arôme amande amère (liquide, dosage 1-2g/kg)</t>
  </si>
  <si>
    <t>1.</t>
  </si>
  <si>
    <t>2.</t>
  </si>
  <si>
    <t>3.</t>
  </si>
  <si>
    <t>4.</t>
  </si>
  <si>
    <t>5.</t>
  </si>
  <si>
    <t>Garnir — Répartir l'appareil dans les bacs ; lisser à la corne ; parsemer d'amandes effilées.</t>
  </si>
  <si>
    <t>6.</t>
  </si>
  <si>
    <t>Cuire — En chaleur sèche à + 170 °C, étager et cuire 35 à 40 minutes ; vérifier. Saupoudrer de sucre glace à la sortie ; laisser refroidir dans les bacs.</t>
  </si>
  <si>
    <t>7.</t>
  </si>
  <si>
    <t>Dresser — Portionner chaque bac en 40 parts (5 × 8). Suggestions : abricoter la tarte ; servir nature ou avec une crème.</t>
  </si>
  <si>
    <t>CUIS.web — Portage du CUIS Clipper de 1992 par Palika &amp; Bernard Vandendaele (créateur du moteur récursif d'origine)</t>
  </si>
  <si>
    <t>PÂTE SUCRÉE</t>
  </si>
  <si>
    <t>Quantité totale à produire (cumulée)</t>
  </si>
  <si>
    <t>référence : 100 pc — lot unique couvrant tous les usages</t>
  </si>
  <si>
    <t>PÂTE SUCRÉE  GRO_CDC_216</t>
  </si>
  <si>
    <t xml:space="preserve">    Farine de blé T55</t>
  </si>
  <si>
    <t xml:space="preserve">    Eau (robinet - moy. France 2026)</t>
  </si>
  <si>
    <t xml:space="preserve">    Sel fin de cuisine</t>
  </si>
  <si>
    <t>Garnir les tartes — Garnir les fonds avec une crème (pâtissière, frangipane, etc.) et disposer les fruits sur la crème.</t>
  </si>
  <si>
    <t>8.</t>
  </si>
  <si>
    <t>Suggestion — On peut faire aussi de la pâte sucrée à partir d'une pâte à foncer, en augmentant le poids du sucre à raison de 250g au kilo de farine.</t>
  </si>
  <si>
    <t>Crème pâtissière à froid reconstituée (collectivité)</t>
  </si>
  <si>
    <t>référence : 1 lt — lot unique couvrant tous les usages</t>
  </si>
  <si>
    <t>Crème pâtissière à froid reconstituée (collectivité)  GRO-CREME-PAT</t>
  </si>
  <si>
    <t xml:space="preserve">    Crème pâtissière déshydratée (poudre)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</si>
</sst>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8"/>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B2*0.56</f>
        <v>56</v>
      </c>
      <c r="D6" t="s">
        <v>3</v>
      </c>
      <c r="E6" t="s" s="8"/>
    </row>
    <row r="7">
      <c r="A7"/>
      <c r="B7" t="s">
        <v>8</v>
      </c>
      <c r="C7" s="10">
        <f>B2*0.002</f>
        <v>0.2</v>
      </c>
      <c r="D7" t="s">
        <v>9</v>
      </c>
      <c r="E7" t="s" s="8"/>
    </row>
    <row r="8">
      <c r="A8"/>
      <c r="B8" t="s">
        <v>10</v>
      </c>
      <c r="C8" s="10">
        <f>B2*0.0445</f>
        <v>4.45</v>
      </c>
      <c r="D8" t="s">
        <v>11</v>
      </c>
      <c r="E8" t="s" s="8"/>
    </row>
    <row r="9">
      <c r="A9"/>
      <c r="B9" t="s">
        <v>8</v>
      </c>
      <c r="C9" s="10">
        <f>B2*0.012</f>
        <v>1.2</v>
      </c>
      <c r="D9" t="s">
        <v>9</v>
      </c>
      <c r="E9" t="s" s="8"/>
    </row>
    <row r="10">
      <c r="A10"/>
      <c r="B10" t="s">
        <v>12</v>
      </c>
      <c r="C10" s="10">
        <f>B2*0.012</f>
        <v>1.2</v>
      </c>
      <c r="D10" t="s">
        <v>9</v>
      </c>
      <c r="E10" t="s" s="8"/>
    </row>
    <row r="11">
      <c r="A11"/>
      <c r="B11" t="s">
        <v>13</v>
      </c>
      <c r="C11" s="10">
        <f>B2*0.012</f>
        <v>1.2</v>
      </c>
      <c r="D11" t="s">
        <v>9</v>
      </c>
      <c r="E11" t="s" s="8"/>
    </row>
    <row r="12">
      <c r="A12"/>
      <c r="B12" t="s">
        <v>14</v>
      </c>
      <c r="C12" s="10">
        <f>B2*0.0035</f>
        <v>0.35</v>
      </c>
      <c r="D12" t="s">
        <v>9</v>
      </c>
      <c r="E12" t="s" s="8"/>
    </row>
    <row r="13">
      <c r="A13"/>
      <c r="B13" t="s">
        <v>15</v>
      </c>
      <c r="C13" s="10">
        <f>B2*0.25</f>
        <v>25</v>
      </c>
      <c r="D13" t="s">
        <v>3</v>
      </c>
      <c r="E13" t="s" s="8"/>
    </row>
    <row r="14">
      <c r="A14"/>
      <c r="B14" t="s">
        <v>16</v>
      </c>
      <c r="C14" s="10">
        <f>B2*0.005</f>
        <v>0.5</v>
      </c>
      <c r="D14" t="s">
        <v>9</v>
      </c>
      <c r="E14" t="s" s="8"/>
    </row>
    <row r="15">
      <c r="A15"/>
      <c r="B15" t="s">
        <v>17</v>
      </c>
      <c r="C15" s="10">
        <f>B2*0.0015</f>
        <v>0.15</v>
      </c>
      <c r="D15" t="s">
        <v>11</v>
      </c>
      <c r="E15" t="s" s="8"/>
    </row>
    <row r="16">
      <c r="A16"/>
      <c r="B16" t="s">
        <v>18</v>
      </c>
      <c r="C16" s="10">
        <f>B2*0.00005</f>
        <v>0.005</v>
      </c>
      <c r="D16" t="s">
        <v>11</v>
      </c>
      <c r="E16" t="s" s="8"/>
    </row>
    <row r="17">
      <c r="A17"/>
      <c r="B17"/>
      <c r="C17"/>
      <c r="D17"/>
      <c r="E17" t="s" s="8"/>
    </row>
    <row r="18">
      <c r="A18" t="s" s="11">
        <v>19</v>
      </c>
      <c r="B18" t="inlineStr" s="12">
        <is>
          <t>Mise en place du poste de travail — Vérifier les D.L.C., peser les denrées, sélectionner le matériel nécessaire. Laver et désinfecter le matériel et le poste de travail en suivant les protocoles.</t>
        </is>
      </c>
      <c r="C18"/>
      <c r="D18"/>
      <c r="E18" t="s" s="8"/>
    </row>
    <row r="19">
      <c r="A19" t="s" s="11">
        <v>20</v>
      </c>
      <c r="B19" t="inlineStr" s="12">
        <is>
          <t>Préparations préliminaires — Faire fondre 200 g de beurre ; badigeonner 3 bacs GN 1/1 H 45 perforés. Confectionner la crème pâtissière à froid selon le fabricant ; filmer, réserver au froid. Assouplir le beurre. Confectionner la pâte sucrée (Fiche 216). Préchauffer le four à + 170 °C.</t>
        </is>
      </c>
      <c r="C19"/>
      <c r="D19"/>
      <c r="E19" t="s" s="8"/>
    </row>
    <row r="20">
      <c r="A20"/>
      <c r="B20" t="s">
        <v>7</v>
      </c>
      <c r="C20" s="10">
        <f>B2*0.56</f>
        <v>56</v>
      </c>
      <c r="D20" t="s">
        <v>3</v>
      </c>
      <c r="E20" t="s" s="8"/>
    </row>
    <row r="21">
      <c r="A21"/>
      <c r="B21" t="s">
        <v>8</v>
      </c>
      <c r="C21" s="10">
        <f>B2*0.002</f>
        <v>0.2</v>
      </c>
      <c r="D21" t="s">
        <v>9</v>
      </c>
      <c r="E21" t="s" s="8"/>
    </row>
    <row r="22">
      <c r="A22"/>
      <c r="B22" t="s">
        <v>10</v>
      </c>
      <c r="C22" s="10">
        <f>B2*0.0445</f>
        <v>4.45</v>
      </c>
      <c r="D22" t="s">
        <v>11</v>
      </c>
      <c r="E22" t="s" s="8"/>
    </row>
    <row r="23">
      <c r="A23"/>
      <c r="B23" t="s">
        <v>8</v>
      </c>
      <c r="C23" s="10">
        <f>B2*0.012</f>
        <v>1.2</v>
      </c>
      <c r="D23" t="s">
        <v>9</v>
      </c>
      <c r="E23" t="s" s="8"/>
    </row>
    <row r="24">
      <c r="A24" t="s" s="11">
        <v>21</v>
      </c>
      <c r="B24" t="inlineStr" s="12">
        <is>
          <t>Foncer les bacs — Faire 3 pâtons égaux ; abaisser en rectangles de 60 × 40 cm ; foncer (fond puis côtés), chiqueter les bords ; piquer les fonds au pique-vite. Réserver au froid.</t>
        </is>
      </c>
      <c r="C24"/>
      <c r="D24"/>
      <c r="E24" t="s" s="8"/>
    </row>
    <row r="25">
      <c r="A25" t="s" s="11">
        <v>22</v>
      </c>
      <c r="B25" t="inlineStr" s="12">
        <is>
          <t>Confectionner la frangipane — Au batteur, au fouet, crémer le beurre et le sucre glace ; ajouter la poudre d'amandes, la Maïzena et les parfums (rhum, amande amère), puis les œufs progressivement. Ajouter la crème pâtissière et fouetter 2 à 3 minutes en deuxième vitesse jusqu'à une crème lisse.</t>
        </is>
      </c>
      <c r="C25"/>
      <c r="D25"/>
      <c r="E25" t="s" s="8"/>
    </row>
    <row r="26">
      <c r="A26"/>
      <c r="B26" t="s">
        <v>10</v>
      </c>
      <c r="C26" s="10">
        <f>B2*0.0445</f>
        <v>4.45</v>
      </c>
      <c r="D26" t="s">
        <v>11</v>
      </c>
      <c r="E26" t="s" s="8"/>
    </row>
    <row r="27">
      <c r="A27"/>
      <c r="B27" t="s">
        <v>8</v>
      </c>
      <c r="C27" s="10">
        <f>B2*0.012</f>
        <v>1.2</v>
      </c>
      <c r="D27" t="s">
        <v>9</v>
      </c>
      <c r="E27" t="s" s="8"/>
    </row>
    <row r="28">
      <c r="A28"/>
      <c r="B28" t="s">
        <v>12</v>
      </c>
      <c r="C28" s="10">
        <f>B2*0.012</f>
        <v>1.2</v>
      </c>
      <c r="D28" t="s">
        <v>9</v>
      </c>
      <c r="E28" t="s" s="8"/>
    </row>
    <row r="29">
      <c r="A29"/>
      <c r="B29" t="s">
        <v>13</v>
      </c>
      <c r="C29" s="10">
        <f>B2*0.012</f>
        <v>1.2</v>
      </c>
      <c r="D29" t="s">
        <v>9</v>
      </c>
      <c r="E29" t="s" s="8"/>
    </row>
    <row r="30">
      <c r="A30"/>
      <c r="B30" t="s">
        <v>14</v>
      </c>
      <c r="C30" s="10">
        <f>B2*0.0035</f>
        <v>0.35</v>
      </c>
      <c r="D30" t="s">
        <v>9</v>
      </c>
      <c r="E30" t="s" s="8"/>
    </row>
    <row r="31">
      <c r="A31"/>
      <c r="B31" t="s">
        <v>15</v>
      </c>
      <c r="C31" s="10">
        <f>B2*0.25</f>
        <v>25</v>
      </c>
      <c r="D31" t="s">
        <v>3</v>
      </c>
      <c r="E31" t="s" s="8"/>
    </row>
    <row r="32">
      <c r="A32"/>
      <c r="B32" t="s">
        <v>17</v>
      </c>
      <c r="C32" s="10">
        <f>B2*0.0015</f>
        <v>0.15</v>
      </c>
      <c r="D32" t="s">
        <v>11</v>
      </c>
      <c r="E32" t="s" s="8"/>
    </row>
    <row r="33">
      <c r="A33"/>
      <c r="B33" t="s">
        <v>18</v>
      </c>
      <c r="C33" s="10">
        <f>B2*0.00005</f>
        <v>0.005</v>
      </c>
      <c r="D33" t="s">
        <v>11</v>
      </c>
      <c r="E33" t="s" s="8"/>
    </row>
    <row r="34">
      <c r="A34" t="s" s="11">
        <v>23</v>
      </c>
      <c r="B34" t="s" s="12">
        <v>24</v>
      </c>
      <c r="C34"/>
      <c r="D34"/>
      <c r="E34" t="s" s="8"/>
    </row>
    <row r="35">
      <c r="A35"/>
      <c r="B35" t="s">
        <v>16</v>
      </c>
      <c r="C35" s="10">
        <f>B2*0.005</f>
        <v>0.5</v>
      </c>
      <c r="D35" t="s">
        <v>9</v>
      </c>
      <c r="E35" t="s" s="8"/>
    </row>
    <row r="36">
      <c r="A36" t="s" s="11">
        <v>25</v>
      </c>
      <c r="B36" t="s" s="12">
        <v>26</v>
      </c>
      <c r="C36"/>
      <c r="D36"/>
      <c r="E36" t="s" s="8"/>
    </row>
    <row r="37">
      <c r="A37" t="s" s="11">
        <v>27</v>
      </c>
      <c r="B37" t="s" s="12">
        <v>28</v>
      </c>
      <c r="C37"/>
      <c r="D37"/>
      <c r="E37" t="s" s="8"/>
    </row>
    <row r="38">
      <c r="A38" t="s" s="13">
        <v>29</v>
      </c>
      <c r="B38"/>
      <c r="C38"/>
      <c r="D38"/>
      <c r="E38" t="s" s="8"/>
    </row>
  </sheetData>
  <sheetProtection sheet="1" formatRows="0" formatColumns="0"/>
  <mergeCells count="10">
    <mergeCell ref="A1:D1"/>
    <mergeCell ref="A4:D4"/>
    <mergeCell ref="B18:D18"/>
    <mergeCell ref="B19:D19"/>
    <mergeCell ref="B24:D24"/>
    <mergeCell ref="B25:D25"/>
    <mergeCell ref="B34:D34"/>
    <mergeCell ref="B36:D36"/>
    <mergeCell ref="B37:D37"/>
    <mergeCell ref="A38:D38"/>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
  <cols>
    <col min="1" max="1" width="22" customWidth="1"/>
    <col min="2" max="2" width="52" customWidth="1"/>
    <col min="3" max="3" width="14" customWidth="1"/>
    <col min="4" max="4" width="10" customWidth="1"/>
    <col min="5" max="5" width="26" customWidth="1"/>
  </cols>
  <sheetData>
    <row r="1" customHeight="1" ht="24">
      <c r="A1" t="s" s="2">
        <v>30</v>
      </c>
      <c r="B1"/>
      <c r="C1"/>
      <c r="D1"/>
      <c r="E1" t="s" s="3">
        <v>1</v>
      </c>
    </row>
    <row r="2">
      <c r="A2" t="s" s="4">
        <v>31</v>
      </c>
      <c r="B2" s="14">
        <v>56</v>
      </c>
      <c r="C2" t="s">
        <v>3</v>
      </c>
      <c r="D2" t="s" s="7">
        <v>32</v>
      </c>
      <c r="E2" t="s" s="8"/>
    </row>
    <row r="3">
      <c r="A3"/>
      <c r="B3"/>
      <c r="C3"/>
      <c r="D3"/>
      <c r="E3" t="s" s="8"/>
    </row>
    <row r="4">
      <c r="A4" t="s" s="9">
        <v>33</v>
      </c>
      <c r="B4"/>
      <c r="C4"/>
      <c r="D4"/>
      <c r="E4" t="s" s="8"/>
    </row>
    <row r="5">
      <c r="A5" t="s" s="4">
        <v>6</v>
      </c>
      <c r="B5"/>
      <c r="C5"/>
      <c r="D5"/>
      <c r="E5" t="s" s="8"/>
    </row>
    <row r="6">
      <c r="A6"/>
      <c r="B6" t="s">
        <v>34</v>
      </c>
      <c r="C6" s="10">
        <f>B2*0.032</f>
        <v>1.792</v>
      </c>
      <c r="D6" t="s">
        <v>9</v>
      </c>
      <c r="E6" t="s" s="8"/>
    </row>
    <row r="7">
      <c r="A7"/>
      <c r="B7" t="s">
        <v>8</v>
      </c>
      <c r="C7" s="10">
        <f>B2*0.016</f>
        <v>0.896</v>
      </c>
      <c r="D7" t="s">
        <v>9</v>
      </c>
      <c r="E7" t="s" s="8"/>
    </row>
    <row r="8">
      <c r="A8"/>
      <c r="B8" t="s">
        <v>12</v>
      </c>
      <c r="C8" s="10">
        <f>B2*0.012</f>
        <v>0.672</v>
      </c>
      <c r="D8" t="s">
        <v>9</v>
      </c>
      <c r="E8" t="s" s="8"/>
    </row>
    <row r="9">
      <c r="A9"/>
      <c r="B9" t="s">
        <v>15</v>
      </c>
      <c r="C9" s="10">
        <f>B2*0.14</f>
        <v>7.84</v>
      </c>
      <c r="D9" t="s">
        <v>3</v>
      </c>
      <c r="E9" t="s" s="8"/>
    </row>
    <row r="10">
      <c r="A10"/>
      <c r="B10" t="s">
        <v>35</v>
      </c>
      <c r="C10" s="10">
        <f>B2*0.001</f>
        <v>0.056</v>
      </c>
      <c r="D10" t="s">
        <v>11</v>
      </c>
      <c r="E10" t="s" s="8"/>
    </row>
    <row r="11">
      <c r="A11"/>
      <c r="B11" t="s">
        <v>36</v>
      </c>
      <c r="C11" s="10">
        <f>B2*0.00012</f>
        <v>0.00672</v>
      </c>
      <c r="D11" t="s">
        <v>9</v>
      </c>
      <c r="E11" t="s" s="8"/>
    </row>
    <row r="12">
      <c r="A12"/>
      <c r="B12" t="s">
        <v>8</v>
      </c>
      <c r="C12" s="10">
        <f>B2*0.0015</f>
        <v>0.084</v>
      </c>
      <c r="D12" t="s">
        <v>9</v>
      </c>
      <c r="E12" t="s" s="8"/>
    </row>
    <row r="13">
      <c r="A13"/>
      <c r="B13"/>
      <c r="C13"/>
      <c r="D13"/>
      <c r="E13" t="s" s="8"/>
    </row>
    <row r="14">
      <c r="A14" t="s" s="11">
        <v>19</v>
      </c>
      <c r="B14" t="inlineStr" s="12">
        <is>
          <t>Mise en place du poste de travail — Vérifier les D.L.C., peser les denrées, sélectionner le matériel nécessaire. Laver et désinfecter le matériel et le poste de travail en suivant les protocoles.</t>
        </is>
      </c>
      <c r="C14"/>
      <c r="D14"/>
      <c r="E14" t="s" s="8"/>
    </row>
    <row r="15">
      <c r="A15" t="s" s="11">
        <v>20</v>
      </c>
      <c r="B15" t="inlineStr" s="12">
        <is>
          <t>Préparations préliminaires — Tamiser la farine. Assouplir le beurre. Dans une calotte, faire fondre 150g de beurre. Au pinceau, enduire légèrement l'intérieur de 4 bacs GN 1/1 H 45 perforés. Réserver. Chemiser le bac avec du papier sulfurisé en le faisant adhérer au beurre du bac pour faciliter son démoulage.</t>
        </is>
      </c>
      <c r="C15"/>
      <c r="D15"/>
      <c r="E15" t="s" s="8"/>
    </row>
    <row r="16">
      <c r="A16"/>
      <c r="B16" t="s">
        <v>8</v>
      </c>
      <c r="C16" s="10">
        <f>B2*0.016</f>
        <v>0.896</v>
      </c>
      <c r="D16" t="s">
        <v>9</v>
      </c>
      <c r="E16" t="s" s="8"/>
    </row>
    <row r="17">
      <c r="A17" t="s" s="11">
        <v>21</v>
      </c>
      <c r="B17" t="inlineStr" s="12">
        <is>
          <t>Confectionner la pâte sucrée (méthode par crémage) — Dans la cuve du batteur, travailler au fouet en première vitesse le sucre glace et le beurre assoupli. Ajouter les œufs de préférence tiédis et l'eau. Mélanger les éléments sans travailler. Corner la cuve et ramener le tout dans le centre de la cuve. Mettre la farine et le sel fin sur le mélange beurre/œufs/sucre glace. À la feuille, fraiser rapidement l'ensemble des éléments. Arrêter le fraisage sitôt que la pâte ne colle plus aux parois de la cuve et dès qu'elle est homogène. Ne pas travailler avec excès, la pâte risque de se rétracter à la cuisson.</t>
        </is>
      </c>
      <c r="C17"/>
      <c r="D17"/>
      <c r="E17" t="s" s="8"/>
    </row>
    <row r="18">
      <c r="A18"/>
      <c r="B18" t="s">
        <v>34</v>
      </c>
      <c r="C18" s="10">
        <f>B2*0.032</f>
        <v>1.792</v>
      </c>
      <c r="D18" t="s">
        <v>9</v>
      </c>
      <c r="E18" t="s" s="8"/>
    </row>
    <row r="19">
      <c r="A19"/>
      <c r="B19" t="s">
        <v>8</v>
      </c>
      <c r="C19" s="10">
        <f>B2*0.016</f>
        <v>0.896</v>
      </c>
      <c r="D19" t="s">
        <v>9</v>
      </c>
      <c r="E19" t="s" s="8"/>
    </row>
    <row r="20">
      <c r="A20"/>
      <c r="B20" t="s">
        <v>12</v>
      </c>
      <c r="C20" s="10">
        <f>B2*0.012</f>
        <v>0.672</v>
      </c>
      <c r="D20" t="s">
        <v>9</v>
      </c>
      <c r="E20" t="s" s="8"/>
    </row>
    <row r="21">
      <c r="A21"/>
      <c r="B21" t="s">
        <v>15</v>
      </c>
      <c r="C21" s="10">
        <f>B2*0.14</f>
        <v>7.84</v>
      </c>
      <c r="D21" t="s">
        <v>3</v>
      </c>
      <c r="E21" t="s" s="8"/>
    </row>
    <row r="22">
      <c r="A22"/>
      <c r="B22" t="s">
        <v>35</v>
      </c>
      <c r="C22" s="10">
        <f>B2*0.001</f>
        <v>0.056</v>
      </c>
      <c r="D22" t="s">
        <v>11</v>
      </c>
      <c r="E22" t="s" s="8"/>
    </row>
    <row r="23">
      <c r="A23"/>
      <c r="B23" t="s">
        <v>36</v>
      </c>
      <c r="C23" s="10">
        <f>B2*0.00012</f>
        <v>0.00672</v>
      </c>
      <c r="D23" t="s">
        <v>9</v>
      </c>
      <c r="E23" t="s" s="8"/>
    </row>
    <row r="24">
      <c r="A24" t="s" s="11">
        <v>22</v>
      </c>
      <c r="B24" t="inlineStr" s="12">
        <is>
          <t>Faire reposer la pâte — Mettre la pâte sur le marbre légèrement fariné. Séparer la pâte en deux pâtons égaux. Sans travailler la pâte, bouler et compacter chaque pâton en ramenant les bords sur le centre de la boule. Aplatir et filmer les boules. Stocker les 2 boules aplaties dans deux bacs GN 1/1 H 100 en polycarbonate. Laisser reposer au moins 2 heures avant son utilisation pour le fonçage.</t>
        </is>
      </c>
      <c r="C24"/>
      <c r="D24"/>
      <c r="E24" t="s" s="8"/>
    </row>
    <row r="25">
      <c r="A25" t="s" s="11">
        <v>23</v>
      </c>
      <c r="B25" t="inlineStr" s="12">
        <is>
          <t>Foncer la pâte — Séparer au coupe-pâte chaque pâton en deux. Faire une abaisse de 570 x 370 mm. Enrouler l'abaisse autour du rouleau, développer et centrer l'abaisse sur un bac. Avec la paume de la main, faire adhérer la pâte aux parois du bac. Piquer le fond des bacs à l'aide d'un pique-vite. Laisser reposer la pâte pendant 30 minutes environ.</t>
        </is>
      </c>
      <c r="C25"/>
      <c r="D25"/>
      <c r="E25" t="s" s="8"/>
    </row>
    <row r="26">
      <c r="A26" t="s" s="11">
        <v>25</v>
      </c>
      <c r="B26" t="inlineStr" s="12">
        <is>
          <t>Cuire la pâte sucrée — Préchauffer le four sur la position chaleur sèche à +180°C, clé ouverte. Garnir le fond de tarte avec une feuille de papier sulfurisé un peu plus grande que la pâte. Remplir avec une charge. Étager les bacs sur l'échelle de four. Enfourner et cuire pendant 20/25 minutes les fonds de tarte aux 3/4 de leur cuisson. 5 minutes avant la fin de la cuisson, retirer la charge et le papier sulfurisé. On peut alors dorer la bordure des tartes (facultatif). Dès la sortie du four, mettre les fonds sur une grille.</t>
        </is>
      </c>
      <c r="C26"/>
      <c r="D26"/>
      <c r="E26" t="s" s="8"/>
    </row>
    <row r="27">
      <c r="A27" t="s" s="11">
        <v>27</v>
      </c>
      <c r="B27" t="s" s="12">
        <v>37</v>
      </c>
      <c r="C27"/>
      <c r="D27"/>
      <c r="E27" t="s" s="8"/>
    </row>
    <row r="28">
      <c r="A28" t="s" s="11">
        <v>38</v>
      </c>
      <c r="B28" t="s" s="12">
        <v>39</v>
      </c>
      <c r="C28"/>
      <c r="D28"/>
      <c r="E28" t="s" s="8"/>
    </row>
    <row r="29">
      <c r="A29" t="s" s="13">
        <v>29</v>
      </c>
      <c r="B29"/>
      <c r="C29"/>
      <c r="D29"/>
      <c r="E29" t="s" s="8"/>
    </row>
  </sheetData>
  <sheetProtection sheet="1" formatRows="0" formatColumns="0"/>
  <mergeCells count="11">
    <mergeCell ref="A1:D1"/>
    <mergeCell ref="A4:D4"/>
    <mergeCell ref="B14:D14"/>
    <mergeCell ref="B15:D15"/>
    <mergeCell ref="B17:D17"/>
    <mergeCell ref="B24:D24"/>
    <mergeCell ref="B25:D25"/>
    <mergeCell ref="B26:D26"/>
    <mergeCell ref="B27:D27"/>
    <mergeCell ref="B28:D28"/>
    <mergeCell ref="A29:D29"/>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40</v>
      </c>
      <c r="B1"/>
      <c r="C1"/>
      <c r="D1"/>
      <c r="E1" t="s" s="3">
        <v>1</v>
      </c>
    </row>
    <row r="2">
      <c r="A2" t="s" s="4">
        <v>31</v>
      </c>
      <c r="B2" s="14">
        <v>4.45</v>
      </c>
      <c r="C2" t="s">
        <v>11</v>
      </c>
      <c r="D2" t="s" s="7">
        <v>41</v>
      </c>
      <c r="E2" t="s" s="8"/>
    </row>
    <row r="3">
      <c r="A3"/>
      <c r="B3"/>
      <c r="C3"/>
      <c r="D3"/>
      <c r="E3" t="s" s="8"/>
    </row>
    <row r="4">
      <c r="A4" t="s" s="9">
        <v>42</v>
      </c>
      <c r="B4"/>
      <c r="C4"/>
      <c r="D4"/>
      <c r="E4" t="s" s="8"/>
    </row>
    <row r="5">
      <c r="A5" t="s" s="4">
        <v>6</v>
      </c>
      <c r="B5"/>
      <c r="C5"/>
      <c r="D5"/>
      <c r="E5" t="s" s="8"/>
    </row>
    <row r="6">
      <c r="A6"/>
      <c r="B6" t="s">
        <v>43</v>
      </c>
      <c r="C6" s="10">
        <f>B2*0.29</f>
        <v>1.2905</v>
      </c>
      <c r="D6" t="s">
        <v>9</v>
      </c>
      <c r="E6" t="s" s="8"/>
    </row>
    <row r="7">
      <c r="A7"/>
      <c r="B7" t="s">
        <v>35</v>
      </c>
      <c r="C7" s="10">
        <f>B2*0.72</f>
        <v>3.204</v>
      </c>
      <c r="D7" t="s">
        <v>11</v>
      </c>
      <c r="E7" t="s" s="8"/>
    </row>
    <row r="8">
      <c r="A8"/>
      <c r="B8"/>
      <c r="C8"/>
      <c r="D8"/>
      <c r="E8" t="s" s="8"/>
    </row>
    <row r="9">
      <c r="A9" t="s" s="11">
        <v>19</v>
      </c>
      <c r="B9" t="inlineStr" s="12">
        <is>
          <t>[BATTRE] Verser l'eau froide dans la cuve du batteur, ajouter la poudre, mélanger 1 minute en première vitesse, racler les parois puis battre à grande vitesse jusqu'à obtenir une crème lisse, légère et brillante. Laisser reposer quelques minutes avant emploi.</t>
        </is>
      </c>
      <c r="C9"/>
      <c r="D9"/>
      <c r="E9" t="s" s="8"/>
    </row>
    <row r="10">
      <c r="A10"/>
      <c r="B10" t="s">
        <v>35</v>
      </c>
      <c r="C10" s="10">
        <f>B2*0.72</f>
        <v>3.204</v>
      </c>
      <c r="D10" t="s">
        <v>11</v>
      </c>
      <c r="E10" t="s" s="8"/>
    </row>
    <row r="11">
      <c r="A11"/>
      <c r="B11" t="s">
        <v>43</v>
      </c>
      <c r="C11" s="10">
        <f>B2*0.29</f>
        <v>1.2905</v>
      </c>
      <c r="D11" t="s">
        <v>9</v>
      </c>
      <c r="E11" t="s" s="8"/>
    </row>
    <row r="12">
      <c r="A12" t="s" s="13">
        <v>29</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2026-10-30T12:54:19Z</dcterms:created>
  <dc:title>TARTE AMANDINE</dc:title>
  <dc:subject/>
  <dc:creator>CUIS.web</dc:creator>
  <cp:lastModifiedBy/>
  <cp:keywords/>
  <dc:description>Export automatique — moteur récursif d'origine : Bernard Vandendaele</dc:description>
  <cp:category/>
  <dc:language>en-US</dc:language>
  <dcterms:modified xsi:type="dcterms:W3CDTF">2026-10-30T12:54:19Z</dcterms:modified>
  <cp:revision>1</cp:revision>
</cp:coreProperties>
</file>