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LSACIENNE" sheetId="1" r:id="rId1"/>
    <sheet name="PÂTE BRIOCHÉE" sheetId="2" r:id="rId2"/>
  </sheets>
</workbook>
</file>

<file path=xl/sharedStrings.xml><?xml version="1.0" encoding="utf-8"?>
<sst xmlns="http://schemas.openxmlformats.org/spreadsheetml/2006/main" count="40" uniqueCount="40">
  <si>
    <t>TARTE ALSACIENNE</t>
  </si>
  <si>
    <t>Annotations</t>
  </si>
  <si>
    <t>Quantité souhaitée</t>
  </si>
  <si>
    <t>pc</t>
  </si>
  <si>
    <t>référence : 100 pc</t>
  </si>
  <si>
    <t>TARTE ALSACIENNE  GRO_CDC_251</t>
  </si>
  <si>
    <t>Ingrédients</t>
  </si>
  <si>
    <t xml:space="preserve">    PÂTE BRIOCHÉE — voir l'onglet "PÂTE BRIOCHÉE"</t>
  </si>
  <si>
    <t xml:space="preserve">    POMME Golden France cat.I 170/220g plateau 2rg</t>
  </si>
  <si>
    <t>kg</t>
  </si>
  <si>
    <t xml:space="preserve">    LAIT UHT demi écrémé France outre 10 litres</t>
  </si>
  <si>
    <t>lt</t>
  </si>
  <si>
    <t xml:space="preserve">    Crème double 45% MG</t>
  </si>
  <si>
    <t xml:space="preserve">    Sucre blanc cristal sac 25 kg</t>
  </si>
  <si>
    <t xml:space="preserve">    OEUF (P) (conv.)</t>
  </si>
  <si>
    <t xml:space="preserve">    Extrait de vanille alcoolisé</t>
  </si>
  <si>
    <t xml:space="preserve">    Sucre glace tamisé</t>
  </si>
  <si>
    <t xml:space="preserve">    Cannelle en poudre</t>
  </si>
  <si>
    <t xml:space="preserve">    Rhum ambré de cuisine (baba)</t>
  </si>
  <si>
    <t xml:space="preserve">    Beurre doux 82% MG plaquette</t>
  </si>
  <si>
    <t xml:space="preserve">    Farine de blé T55</t>
  </si>
  <si>
    <t>1.</t>
  </si>
  <si>
    <t>2.</t>
  </si>
  <si>
    <t>3.</t>
  </si>
  <si>
    <t>4.</t>
  </si>
  <si>
    <t>5.</t>
  </si>
  <si>
    <t>Garnir — Disposer les pommes en écailles dans la longueur (ou 4 × 8 demi-pommes, ou cubes répartis) ; passer l'appareil au chinois et le verser sur les pommes.</t>
  </si>
  <si>
    <t>6.</t>
  </si>
  <si>
    <t>7.</t>
  </si>
  <si>
    <t>Dresser — Découper 35 parts par bac (5 × 7) ; saupoudrer de sucre glace au moment du service.</t>
  </si>
  <si>
    <t>CUIS.web — Portage du CUIS Clipper de 1992 par Palika &amp; Bernard Vandendaele (créateur du moteur récursif d'origine)</t>
  </si>
  <si>
    <t>PÂTE BRIOCHÉE</t>
  </si>
  <si>
    <t>Quantité totale à produire (cumulée)</t>
  </si>
  <si>
    <t>référence : 100 pc — lot unique couvrant tous les usages</t>
  </si>
  <si>
    <t>PÂTE BRIOCHÉE  GRO_CDC_211</t>
  </si>
  <si>
    <t xml:space="preserve">    OEUF (ml) (conv.)</t>
  </si>
  <si>
    <t xml:space="preserve">    Levure fraîche de boulanger</t>
  </si>
  <si>
    <t xml:space="preserve">    Sel fin de cuisine</t>
  </si>
  <si>
    <t>Abaisser et façonner la pâte — Abaisser et façonner la pâte suivant l'utilisation.</t>
  </si>
  <si>
    <t>Faire pousser la pâte avant cuisson — Laisser pousser légèrement la pâte avant cuisson, dans un endroit tempéré ou dans une étuve à +30/35°C.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</si>
</sst>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B2*0.644</f>
        <v>64.4</v>
      </c>
      <c r="D6" t="s">
        <v>3</v>
      </c>
      <c r="E6" t="s" s="8"/>
    </row>
    <row r="7">
      <c r="A7"/>
      <c r="B7" t="s">
        <v>8</v>
      </c>
      <c r="C7" s="10">
        <f>B2*0.12</f>
        <v>12</v>
      </c>
      <c r="D7" t="s">
        <v>9</v>
      </c>
      <c r="E7" t="s" s="8"/>
    </row>
    <row r="8">
      <c r="A8"/>
      <c r="B8" t="s">
        <v>10</v>
      </c>
      <c r="C8" s="10">
        <f>B2*0.025</f>
        <v>2.5</v>
      </c>
      <c r="D8" t="s">
        <v>11</v>
      </c>
      <c r="E8" t="s" s="8"/>
    </row>
    <row r="9">
      <c r="A9"/>
      <c r="B9" t="s">
        <v>12</v>
      </c>
      <c r="C9" s="10">
        <f>B2*0.025</f>
        <v>2.5</v>
      </c>
      <c r="D9" t="s">
        <v>9</v>
      </c>
      <c r="E9" t="s" s="8"/>
    </row>
    <row r="10">
      <c r="A10"/>
      <c r="B10" t="s">
        <v>13</v>
      </c>
      <c r="C10" s="10">
        <f>B2*0.0125</f>
        <v>1.25</v>
      </c>
      <c r="D10" t="s">
        <v>9</v>
      </c>
      <c r="E10" t="s" s="8"/>
    </row>
    <row r="11">
      <c r="A11"/>
      <c r="B11" t="s">
        <v>14</v>
      </c>
      <c r="C11" s="10">
        <f>B2*0.4</f>
        <v>40</v>
      </c>
      <c r="D11" t="s">
        <v>3</v>
      </c>
      <c r="E11" t="s" s="8"/>
    </row>
    <row r="12">
      <c r="A12"/>
      <c r="B12" t="s">
        <v>15</v>
      </c>
      <c r="C12" s="10">
        <f>B2*0.0005</f>
        <v>0.05</v>
      </c>
      <c r="D12" t="s">
        <v>11</v>
      </c>
      <c r="E12" t="s" s="8"/>
    </row>
    <row r="13">
      <c r="A13"/>
      <c r="B13" t="s">
        <v>16</v>
      </c>
      <c r="C13" s="10">
        <f>B2*0.0025</f>
        <v>0.25</v>
      </c>
      <c r="D13" t="s">
        <v>9</v>
      </c>
      <c r="E13" t="s" s="8"/>
    </row>
    <row r="14">
      <c r="A14"/>
      <c r="B14" t="s">
        <v>17</v>
      </c>
      <c r="C14" s="10">
        <f>B2*0.0002</f>
        <v>0.02</v>
      </c>
      <c r="D14" t="s">
        <v>9</v>
      </c>
      <c r="E14" t="s" s="8"/>
    </row>
    <row r="15">
      <c r="A15"/>
      <c r="B15" t="s">
        <v>18</v>
      </c>
      <c r="C15" s="10">
        <f>B2*0.0015</f>
        <v>0.15</v>
      </c>
      <c r="D15" t="s">
        <v>11</v>
      </c>
      <c r="E15" t="s" s="8"/>
    </row>
    <row r="16">
      <c r="A16"/>
      <c r="B16" t="s">
        <v>19</v>
      </c>
      <c r="C16" s="10">
        <f>B2*0.002</f>
        <v>0.2</v>
      </c>
      <c r="D16" t="s">
        <v>9</v>
      </c>
      <c r="E16" t="s" s="8"/>
    </row>
    <row r="17">
      <c r="A17"/>
      <c r="B17" t="s">
        <v>20</v>
      </c>
      <c r="C17" s="10">
        <f>B2*0.0025</f>
        <v>0.25</v>
      </c>
      <c r="D17" t="s">
        <v>9</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C20"/>
      <c r="D20"/>
      <c r="E20" t="s" s="8"/>
    </row>
    <row r="21">
      <c r="A21"/>
      <c r="B21" t="s">
        <v>8</v>
      </c>
      <c r="C21" s="10">
        <f>B2*0.12</f>
        <v>12</v>
      </c>
      <c r="D21" t="s">
        <v>9</v>
      </c>
      <c r="E21" t="s" s="8"/>
    </row>
    <row r="22">
      <c r="A22"/>
      <c r="B22" t="s">
        <v>18</v>
      </c>
      <c r="C22" s="10">
        <f>B2*0.0015</f>
        <v>0.15</v>
      </c>
      <c r="D22" t="s">
        <v>11</v>
      </c>
      <c r="E22" t="s" s="8"/>
    </row>
    <row r="23">
      <c r="A23"/>
      <c r="B23" t="s">
        <v>19</v>
      </c>
      <c r="C23" s="10">
        <f>B2*0.002</f>
        <v>0.2</v>
      </c>
      <c r="D23" t="s">
        <v>9</v>
      </c>
      <c r="E23" t="s" s="8"/>
    </row>
    <row r="24">
      <c r="A24" t="s" s="11">
        <v>23</v>
      </c>
      <c r="B24" t="inlineStr" s="12">
        <is>
          <t>Foncer les moules — Faire 3 pâtons de 1,4 kg ; sur le marbre fariné, abaisser en rectangles de 60 × 40 cm, enrouler sur le rouleau et développer sur les bacs ; foncer en commençant par le fond, relever et chiqueter les bords. Réserver au froid.</t>
        </is>
      </c>
      <c r="C24"/>
      <c r="D24"/>
      <c r="E24" t="s" s="8"/>
    </row>
    <row r="25">
      <c r="A25"/>
      <c r="B25" t="s">
        <v>7</v>
      </c>
      <c r="C25" s="10">
        <f>B2*0.644</f>
        <v>64.4</v>
      </c>
      <c r="D25" t="s">
        <v>3</v>
      </c>
      <c r="E25" t="s" s="8"/>
    </row>
    <row r="26">
      <c r="A26" t="s" s="11">
        <v>24</v>
      </c>
      <c r="B26" t="inlineStr" s="12">
        <is>
          <t>Confectionner l'appareil — Au batteur, au fouet, mélanger la farine, le sucre et les œufs ; incorporer le lait progressivement, sans grumeaux, puis la crème double, la cannelle et la vanille.</t>
        </is>
      </c>
      <c r="C26"/>
      <c r="D26"/>
      <c r="E26" t="s" s="8"/>
    </row>
    <row r="27">
      <c r="A27"/>
      <c r="B27" t="s">
        <v>10</v>
      </c>
      <c r="C27" s="10">
        <f>B2*0.025</f>
        <v>2.5</v>
      </c>
      <c r="D27" t="s">
        <v>11</v>
      </c>
      <c r="E27" t="s" s="8"/>
    </row>
    <row r="28">
      <c r="A28"/>
      <c r="B28" t="s">
        <v>12</v>
      </c>
      <c r="C28" s="10">
        <f>B2*0.025</f>
        <v>2.5</v>
      </c>
      <c r="D28" t="s">
        <v>9</v>
      </c>
      <c r="E28" t="s" s="8"/>
    </row>
    <row r="29">
      <c r="A29"/>
      <c r="B29" t="s">
        <v>13</v>
      </c>
      <c r="C29" s="10">
        <f>B2*0.0125</f>
        <v>1.25</v>
      </c>
      <c r="D29" t="s">
        <v>9</v>
      </c>
      <c r="E29" t="s" s="8"/>
    </row>
    <row r="30">
      <c r="A30"/>
      <c r="B30" t="s">
        <v>14</v>
      </c>
      <c r="C30" s="10">
        <f>B2*0.4</f>
        <v>40</v>
      </c>
      <c r="D30" t="s">
        <v>3</v>
      </c>
      <c r="E30" t="s" s="8"/>
    </row>
    <row r="31">
      <c r="A31"/>
      <c r="B31" t="s">
        <v>15</v>
      </c>
      <c r="C31" s="10">
        <f>B2*0.0005</f>
        <v>0.05</v>
      </c>
      <c r="D31" t="s">
        <v>11</v>
      </c>
      <c r="E31" t="s" s="8"/>
    </row>
    <row r="32">
      <c r="A32"/>
      <c r="B32" t="s">
        <v>17</v>
      </c>
      <c r="C32" s="10">
        <f>B2*0.0002</f>
        <v>0.02</v>
      </c>
      <c r="D32" t="s">
        <v>9</v>
      </c>
      <c r="E32" t="s" s="8"/>
    </row>
    <row r="33">
      <c r="A33"/>
      <c r="B33" t="s">
        <v>20</v>
      </c>
      <c r="C33" s="10">
        <f>B2*0.0025</f>
        <v>0.25</v>
      </c>
      <c r="D33" t="s">
        <v>9</v>
      </c>
      <c r="E33" t="s" s="8"/>
    </row>
    <row r="34">
      <c r="A34" t="s" s="11">
        <v>25</v>
      </c>
      <c r="B34" t="s" s="12">
        <v>26</v>
      </c>
      <c r="C34"/>
      <c r="D34"/>
      <c r="E34" t="s" s="8"/>
    </row>
    <row r="35">
      <c r="A35" t="s" s="11">
        <v>27</v>
      </c>
      <c r="B35" t="inlineStr" s="12">
        <is>
          <t>Cuire — Préchauffer en chaleur sèche à + 180 °C ; étager et cuire 10 minutes à + 180 °C, puis 25 minutes environ à + 160 °C ; vérifier par sondage. Laisser refroidir.</t>
        </is>
      </c>
      <c r="C35"/>
      <c r="D35"/>
      <c r="E35" t="s" s="8"/>
    </row>
    <row r="36">
      <c r="A36" t="s" s="11">
        <v>28</v>
      </c>
      <c r="B36" t="s" s="12">
        <v>29</v>
      </c>
      <c r="C36"/>
      <c r="D36"/>
      <c r="E36" t="s" s="8"/>
    </row>
    <row r="37">
      <c r="A37"/>
      <c r="B37" t="s">
        <v>16</v>
      </c>
      <c r="C37" s="10">
        <f>B2*0.0025</f>
        <v>0.25</v>
      </c>
      <c r="D37" t="s">
        <v>9</v>
      </c>
      <c r="E37" t="s" s="8"/>
    </row>
    <row r="38">
      <c r="A38" t="s" s="13">
        <v>30</v>
      </c>
      <c r="B38"/>
      <c r="C38"/>
      <c r="D38"/>
      <c r="E38" t="s" s="8"/>
    </row>
  </sheetData>
  <sheetProtection sheet="1" formatRows="0" formatColumns="0"/>
  <mergeCells count="10">
    <mergeCell ref="A1:D1"/>
    <mergeCell ref="A4:D4"/>
    <mergeCell ref="B19:D19"/>
    <mergeCell ref="B20:D20"/>
    <mergeCell ref="B24:D24"/>
    <mergeCell ref="B26:D26"/>
    <mergeCell ref="B34:D34"/>
    <mergeCell ref="B35:D35"/>
    <mergeCell ref="B36:D36"/>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64.4</v>
      </c>
      <c r="C2" t="s">
        <v>3</v>
      </c>
      <c r="D2" t="s" s="7">
        <v>33</v>
      </c>
      <c r="E2" t="s" s="8"/>
    </row>
    <row r="3">
      <c r="A3"/>
      <c r="B3"/>
      <c r="C3"/>
      <c r="D3"/>
      <c r="E3" t="s" s="8"/>
    </row>
    <row r="4">
      <c r="A4" t="s" s="9">
        <v>34</v>
      </c>
      <c r="B4"/>
      <c r="C4"/>
      <c r="D4"/>
      <c r="E4" t="s" s="8"/>
    </row>
    <row r="5">
      <c r="A5" t="s" s="4">
        <v>6</v>
      </c>
      <c r="B5"/>
      <c r="C5"/>
      <c r="D5"/>
      <c r="E5" t="s" s="8"/>
    </row>
    <row r="6">
      <c r="A6"/>
      <c r="B6" t="s">
        <v>20</v>
      </c>
      <c r="C6" s="10">
        <f>B2*0.035</f>
        <v>2.254</v>
      </c>
      <c r="D6" t="s">
        <v>9</v>
      </c>
      <c r="E6" t="s" s="8"/>
    </row>
    <row r="7">
      <c r="A7"/>
      <c r="B7" t="s">
        <v>19</v>
      </c>
      <c r="C7" s="10">
        <f>B2*0.0175</f>
        <v>1.127</v>
      </c>
      <c r="D7" t="s">
        <v>9</v>
      </c>
      <c r="E7" t="s" s="8"/>
    </row>
    <row r="8">
      <c r="A8"/>
      <c r="B8" t="s">
        <v>35</v>
      </c>
      <c r="C8" s="10">
        <f>B2*0.0075</f>
        <v>0.483</v>
      </c>
      <c r="D8" t="s">
        <v>11</v>
      </c>
      <c r="E8" t="s" s="8"/>
    </row>
    <row r="9">
      <c r="A9"/>
      <c r="B9" t="s">
        <v>36</v>
      </c>
      <c r="C9" s="10">
        <f>B2*0.0014</f>
        <v>0.09016</v>
      </c>
      <c r="D9" t="s">
        <v>9</v>
      </c>
      <c r="E9" t="s" s="8"/>
    </row>
    <row r="10">
      <c r="A10"/>
      <c r="B10" t="s">
        <v>13</v>
      </c>
      <c r="C10" s="10">
        <f>B2*0.0035</f>
        <v>0.2254</v>
      </c>
      <c r="D10" t="s">
        <v>9</v>
      </c>
      <c r="E10" t="s" s="8"/>
    </row>
    <row r="11">
      <c r="A11"/>
      <c r="B11" t="s">
        <v>37</v>
      </c>
      <c r="C11" s="10">
        <f>B2*0.0003</f>
        <v>0.01932</v>
      </c>
      <c r="D11" t="s">
        <v>9</v>
      </c>
      <c r="E11" t="s" s="8"/>
    </row>
    <row r="12">
      <c r="A12"/>
      <c r="B12"/>
      <c r="C12"/>
      <c r="D12"/>
      <c r="E12" t="s" s="8"/>
    </row>
    <row r="13">
      <c r="A13" t="s" s="11">
        <v>21</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22</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19</v>
      </c>
      <c r="C15" s="10">
        <f>B2*0.0175</f>
        <v>1.127</v>
      </c>
      <c r="D15" t="s">
        <v>9</v>
      </c>
      <c r="E15" t="s" s="8"/>
    </row>
    <row r="16">
      <c r="A16"/>
      <c r="B16" t="s">
        <v>36</v>
      </c>
      <c r="C16" s="10">
        <f>B2*0.0014</f>
        <v>0.09016</v>
      </c>
      <c r="D16" t="s">
        <v>9</v>
      </c>
      <c r="E16" t="s" s="8"/>
    </row>
    <row r="17">
      <c r="A17" t="s" s="11">
        <v>23</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20</v>
      </c>
      <c r="C18" s="10">
        <f>B2*0.035</f>
        <v>2.254</v>
      </c>
      <c r="D18" t="s">
        <v>9</v>
      </c>
      <c r="E18" t="s" s="8"/>
    </row>
    <row r="19">
      <c r="A19"/>
      <c r="B19" t="s">
        <v>19</v>
      </c>
      <c r="C19" s="10">
        <f>B2*0.0175</f>
        <v>1.127</v>
      </c>
      <c r="D19" t="s">
        <v>9</v>
      </c>
      <c r="E19" t="s" s="8"/>
    </row>
    <row r="20">
      <c r="A20"/>
      <c r="B20" t="s">
        <v>35</v>
      </c>
      <c r="C20" s="10">
        <f>B2*0.0075</f>
        <v>0.483</v>
      </c>
      <c r="D20" t="s">
        <v>11</v>
      </c>
      <c r="E20" t="s" s="8"/>
    </row>
    <row r="21">
      <c r="A21"/>
      <c r="B21" t="s">
        <v>36</v>
      </c>
      <c r="C21" s="10">
        <f>B2*0.0014</f>
        <v>0.09016</v>
      </c>
      <c r="D21" t="s">
        <v>9</v>
      </c>
      <c r="E21" t="s" s="8"/>
    </row>
    <row r="22">
      <c r="A22"/>
      <c r="B22" t="s">
        <v>13</v>
      </c>
      <c r="C22" s="10">
        <f>B2*0.0035</f>
        <v>0.2254</v>
      </c>
      <c r="D22" t="s">
        <v>9</v>
      </c>
      <c r="E22" t="s" s="8"/>
    </row>
    <row r="23">
      <c r="A23"/>
      <c r="B23" t="s">
        <v>37</v>
      </c>
      <c r="C23" s="10">
        <f>B2*0.0003</f>
        <v>0.01932</v>
      </c>
      <c r="D23" t="s">
        <v>9</v>
      </c>
      <c r="E23" t="s" s="8"/>
    </row>
    <row r="24">
      <c r="A24" t="s" s="11">
        <v>24</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25</v>
      </c>
      <c r="B25" t="s" s="12">
        <v>38</v>
      </c>
      <c r="C25"/>
      <c r="D25"/>
      <c r="E25" t="s" s="8"/>
    </row>
    <row r="26">
      <c r="A26" t="s" s="11">
        <v>27</v>
      </c>
      <c r="B26" t="s" s="12">
        <v>39</v>
      </c>
      <c r="C26"/>
      <c r="D26"/>
      <c r="E26" t="s" s="8"/>
    </row>
    <row r="27">
      <c r="A27" t="s" s="11">
        <v>28</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30</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