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MANGER AUX AMANDES" sheetId="1" r:id="rId1"/>
    <sheet name="COULIS DE FRUITS" sheetId="2" r:id="rId2"/>
  </sheets>
</workbook>
</file>

<file path=xl/sharedStrings.xml><?xml version="1.0" encoding="utf-8"?>
<sst xmlns="http://schemas.openxmlformats.org/spreadsheetml/2006/main" count="35" uniqueCount="35">
  <si>
    <t>BLANC-MANGER AUX AMANDES</t>
  </si>
  <si>
    <t>Annotations</t>
  </si>
  <si>
    <t>Quantité souhaitée</t>
  </si>
  <si>
    <t>pc</t>
  </si>
  <si>
    <t>référence : 100 pc</t>
  </si>
  <si>
    <t>BLANC-MANGER AUX AMANDES  GRO_CDC_246</t>
  </si>
  <si>
    <t>Ingrédients</t>
  </si>
  <si>
    <t xml:space="preserve">    LAIT UHT demi écrémé France outre 10 litres</t>
  </si>
  <si>
    <t>lt</t>
  </si>
  <si>
    <t xml:space="preserve">    Poudre d'amande blanchie extra-fine</t>
  </si>
  <si>
    <t>kg</t>
  </si>
  <si>
    <t xml:space="preserve">    Sucre glace tamisé</t>
  </si>
  <si>
    <t xml:space="preserve">    GELATINE FEUILLE (P) (conv.)</t>
  </si>
  <si>
    <t xml:space="preserve">    Arôme amande amère (liquide, dosage 1-2g/kg)</t>
  </si>
  <si>
    <t xml:space="preserve">    Crème liquide entière 35% MG UHT</t>
  </si>
  <si>
    <t xml:space="preserve">    COULIS DE FRUITS — voir l'onglet "COULIS DE FRUITS"</t>
  </si>
  <si>
    <t xml:space="preserve">    MENTHE France botte</t>
  </si>
  <si>
    <t>bte</t>
  </si>
  <si>
    <t>1.</t>
  </si>
  <si>
    <t>2.</t>
  </si>
  <si>
    <t>3.</t>
  </si>
  <si>
    <t>4.</t>
  </si>
  <si>
    <t>Garnir les coupelles — À la petite louche à bec, remplir les coupelles. Refroidir suivant la procédure ; stocker à + 3 °C.</t>
  </si>
  <si>
    <t>5.</t>
  </si>
  <si>
    <t>Servir — Servir avec un coulis de fruits rouges (Fiche 227) ; décorer d'une feuille de menthe.</t>
  </si>
  <si>
    <t>6.</t>
  </si>
  <si>
    <t>CUIS.web — Portage du CUIS Clipper de 1992 par Palika &amp; Bernard Vandendaele (créateur du moteur récursif d'origine)</t>
  </si>
  <si>
    <t>COULIS DE FRUITS</t>
  </si>
  <si>
    <t>Quantité totale à produire (cumulée)</t>
  </si>
  <si>
    <t>référence : 100 pc — lot unique couvrant tous les usages</t>
  </si>
  <si>
    <t>COULIS DE FRUITS  GRO_CDC_227</t>
  </si>
  <si>
    <t xml:space="preserve">    Purée de fraises (surgelée PAE)</t>
  </si>
  <si>
    <t xml:space="preserve">    Sucre blanc cristal sac 25 kg</t>
  </si>
  <si>
    <t xml:space="preserve">    Sirop de glucose</t>
  </si>
  <si>
    <t xml:space="preserve">    Eau (robinet - moy. France 2026)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</si>
</sst>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8</v>
      </c>
      <c r="E6" t="s" s="8"/>
    </row>
    <row r="7">
      <c r="A7"/>
      <c r="B7" t="s">
        <v>9</v>
      </c>
      <c r="C7" s="10">
        <f>B2*0.012</f>
        <v>1.2</v>
      </c>
      <c r="D7" t="s">
        <v>10</v>
      </c>
      <c r="E7" t="s" s="8"/>
    </row>
    <row r="8">
      <c r="A8"/>
      <c r="B8" t="s">
        <v>11</v>
      </c>
      <c r="C8" s="10">
        <f>B2*0.012</f>
        <v>1.2</v>
      </c>
      <c r="D8" t="s">
        <v>10</v>
      </c>
      <c r="E8" t="s" s="8"/>
    </row>
    <row r="9">
      <c r="A9"/>
      <c r="B9" t="s">
        <v>12</v>
      </c>
      <c r="C9" s="10">
        <f>B2*0.6</f>
        <v>60</v>
      </c>
      <c r="D9" t="s">
        <v>3</v>
      </c>
      <c r="E9" t="s" s="8"/>
    </row>
    <row r="10">
      <c r="A10"/>
      <c r="B10" t="s">
        <v>13</v>
      </c>
      <c r="C10" s="10">
        <f>B2*0.00005</f>
        <v>0.005</v>
      </c>
      <c r="D10" t="s">
        <v>8</v>
      </c>
      <c r="E10" t="s" s="8"/>
    </row>
    <row r="11">
      <c r="A11"/>
      <c r="B11" t="s">
        <v>14</v>
      </c>
      <c r="C11" s="10">
        <f>B2*0.035</f>
        <v>3.5</v>
      </c>
      <c r="D11" t="s">
        <v>8</v>
      </c>
      <c r="E11" t="s" s="8"/>
    </row>
    <row r="12">
      <c r="A12"/>
      <c r="B12" t="s">
        <v>15</v>
      </c>
      <c r="C12" s="10">
        <f>B2*0.42</f>
        <v>42</v>
      </c>
      <c r="D12" t="s">
        <v>3</v>
      </c>
      <c r="E12" t="s" s="8"/>
    </row>
    <row r="13">
      <c r="A13"/>
      <c r="B13" t="s">
        <v>16</v>
      </c>
      <c r="C13" s="10">
        <f>B2*0.01</f>
        <v>1</v>
      </c>
      <c r="D13" t="s">
        <v>17</v>
      </c>
      <c r="E13" t="s" s="8"/>
    </row>
    <row r="14">
      <c r="A14"/>
      <c r="B14"/>
      <c r="C14"/>
      <c r="D14"/>
      <c r="E14" t="s" s="8"/>
    </row>
    <row r="15">
      <c r="A15" t="s" s="11">
        <v>18</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19</v>
      </c>
      <c r="B16" t="inlineStr" s="12">
        <is>
          <t>Préparations préliminaires — Disposer 100 coupelles dans 5 bacs GN 1/1 H 35. Faire tremper la gélatine dans l'eau froide. Mettre la crème fleurette dans la cuve du batteur et la réserver au froid.</t>
        </is>
      </c>
      <c r="C16"/>
      <c r="D16"/>
      <c r="E16" t="s" s="8"/>
    </row>
    <row r="17">
      <c r="A17"/>
      <c r="B17" t="s">
        <v>12</v>
      </c>
      <c r="C17" s="10">
        <f>B2*0.6</f>
        <v>60</v>
      </c>
      <c r="D17" t="s">
        <v>3</v>
      </c>
      <c r="E17" t="s" s="8"/>
    </row>
    <row r="18">
      <c r="A18"/>
      <c r="B18" t="s">
        <v>14</v>
      </c>
      <c r="C18" s="10">
        <f>B2*0.035</f>
        <v>3.5</v>
      </c>
      <c r="D18" t="s">
        <v>8</v>
      </c>
      <c r="E18" t="s" s="8"/>
    </row>
    <row r="19">
      <c r="A19" t="s" s="11">
        <v>20</v>
      </c>
      <c r="B19" t="inlineStr" s="12">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C19"/>
      <c r="D19"/>
      <c r="E19" t="s" s="8"/>
    </row>
    <row r="20">
      <c r="A20"/>
      <c r="B20" t="s">
        <v>7</v>
      </c>
      <c r="C20" s="10">
        <f>B2*0.06</f>
        <v>6</v>
      </c>
      <c r="D20" t="s">
        <v>8</v>
      </c>
      <c r="E20" t="s" s="8"/>
    </row>
    <row r="21">
      <c r="A21"/>
      <c r="B21" t="s">
        <v>9</v>
      </c>
      <c r="C21" s="10">
        <f>B2*0.012</f>
        <v>1.2</v>
      </c>
      <c r="D21" t="s">
        <v>10</v>
      </c>
      <c r="E21" t="s" s="8"/>
    </row>
    <row r="22">
      <c r="A22"/>
      <c r="B22" t="s">
        <v>11</v>
      </c>
      <c r="C22" s="10">
        <f>B2*0.012</f>
        <v>1.2</v>
      </c>
      <c r="D22" t="s">
        <v>10</v>
      </c>
      <c r="E22" t="s" s="8"/>
    </row>
    <row r="23">
      <c r="A23"/>
      <c r="B23" t="s">
        <v>13</v>
      </c>
      <c r="C23" s="10">
        <f>B2*0.00005</f>
        <v>0.005</v>
      </c>
      <c r="D23" t="s">
        <v>8</v>
      </c>
      <c r="E23" t="s" s="8"/>
    </row>
    <row r="24">
      <c r="A24" t="s" s="11">
        <v>21</v>
      </c>
      <c r="B24" t="s" s="12">
        <v>22</v>
      </c>
      <c r="C24"/>
      <c r="D24"/>
      <c r="E24" t="s" s="8"/>
    </row>
    <row r="25">
      <c r="A25" t="s" s="11">
        <v>23</v>
      </c>
      <c r="B25" t="s" s="12">
        <v>24</v>
      </c>
      <c r="C25"/>
      <c r="D25"/>
      <c r="E25" t="s" s="8"/>
    </row>
    <row r="26">
      <c r="A26"/>
      <c r="B26" t="s">
        <v>15</v>
      </c>
      <c r="C26" s="10">
        <f>B2*0.42</f>
        <v>42</v>
      </c>
      <c r="D26" t="s">
        <v>3</v>
      </c>
      <c r="E26" t="s" s="8"/>
    </row>
    <row r="27">
      <c r="A27"/>
      <c r="B27" t="s">
        <v>16</v>
      </c>
      <c r="C27" s="10">
        <f>B2*0.01</f>
        <v>1</v>
      </c>
      <c r="D27" t="s">
        <v>17</v>
      </c>
      <c r="E27" t="s" s="8"/>
    </row>
    <row r="28">
      <c r="A28" t="s" s="11">
        <v>25</v>
      </c>
      <c r="B28" t="inlineStr" s="12">
        <is>
          <t>Suggestion — Cuire un sirop avec 500 g de sucre et 0,5 L d'eau, y verser 3 kg de fruits rouges, cerises ou framboises surgelés, remuer délicatement, débarrasser en bac ; à l'envoi, une cuillère de fruits chauds sur le blanc-manger froid et une feuille de menthe.</t>
        </is>
      </c>
      <c r="C28"/>
      <c r="D28"/>
      <c r="E28" t="s" s="8"/>
    </row>
    <row r="29">
      <c r="A29" t="s" s="13">
        <v>26</v>
      </c>
      <c r="B29"/>
      <c r="C29"/>
      <c r="D29"/>
      <c r="E29" t="s" s="8"/>
    </row>
  </sheetData>
  <sheetProtection sheet="1" formatRows="0" formatColumns="0"/>
  <mergeCells count="9">
    <mergeCell ref="A1:D1"/>
    <mergeCell ref="A4:D4"/>
    <mergeCell ref="B15:D15"/>
    <mergeCell ref="B16:D16"/>
    <mergeCell ref="B19:D19"/>
    <mergeCell ref="B24:D24"/>
    <mergeCell ref="B25:D25"/>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42</v>
      </c>
      <c r="C2" t="s">
        <v>3</v>
      </c>
      <c r="D2" t="s" s="7">
        <v>29</v>
      </c>
      <c r="E2" t="s" s="8"/>
    </row>
    <row r="3">
      <c r="A3"/>
      <c r="B3"/>
      <c r="C3"/>
      <c r="D3"/>
      <c r="E3" t="s" s="8"/>
    </row>
    <row r="4">
      <c r="A4" t="s" s="9">
        <v>30</v>
      </c>
      <c r="B4"/>
      <c r="C4"/>
      <c r="D4"/>
      <c r="E4" t="s" s="8"/>
    </row>
    <row r="5">
      <c r="A5" t="s" s="4">
        <v>6</v>
      </c>
      <c r="B5"/>
      <c r="C5"/>
      <c r="D5"/>
      <c r="E5" t="s" s="8"/>
    </row>
    <row r="6">
      <c r="A6"/>
      <c r="B6" t="s">
        <v>31</v>
      </c>
      <c r="C6" s="10">
        <f>B2*0.02</f>
        <v>0.84</v>
      </c>
      <c r="D6" t="s">
        <v>10</v>
      </c>
      <c r="E6" t="s" s="8"/>
    </row>
    <row r="7">
      <c r="A7"/>
      <c r="B7" t="s">
        <v>32</v>
      </c>
      <c r="C7" s="10">
        <f>B2*0.0235</f>
        <v>0.987</v>
      </c>
      <c r="D7" t="s">
        <v>10</v>
      </c>
      <c r="E7" t="s" s="8"/>
    </row>
    <row r="8">
      <c r="A8"/>
      <c r="B8" t="s">
        <v>33</v>
      </c>
      <c r="C8" s="10">
        <f>B2*0.004</f>
        <v>0.168</v>
      </c>
      <c r="D8" t="s">
        <v>10</v>
      </c>
      <c r="E8" t="s" s="8"/>
    </row>
    <row r="9">
      <c r="A9"/>
      <c r="B9" t="s">
        <v>34</v>
      </c>
      <c r="C9" s="10">
        <f>B2*0.02</f>
        <v>0.84</v>
      </c>
      <c r="D9" t="s">
        <v>8</v>
      </c>
      <c r="E9" t="s" s="8"/>
    </row>
    <row r="10">
      <c r="A10"/>
      <c r="B10"/>
      <c r="C10"/>
      <c r="D10"/>
      <c r="E10" t="s" s="8"/>
    </row>
    <row r="11">
      <c r="A11" t="s" s="11">
        <v>18</v>
      </c>
      <c r="B11" t="inlineStr" s="12">
        <is>
          <t>Mise en place du poste de travail — Vérifier les D.L.U.O., peser les denrées, sélectionner le matériel. Désinfecter le matériel et le poste de travail suivant les protocoles.</t>
        </is>
      </c>
      <c r="C11"/>
      <c r="D11"/>
      <c r="E11" t="s" s="8"/>
    </row>
    <row r="12">
      <c r="A12" t="s" s="11">
        <v>19</v>
      </c>
      <c r="B12" t="inlineStr" s="12">
        <is>
          <t>Préparations préliminaires — Laver et désinfecter les fruits (3 bains de rinçage dont le premier additionné de quelques gouttes d'eau de javel) suivant la procédure.</t>
        </is>
      </c>
      <c r="C12"/>
      <c r="D12"/>
      <c r="E12" t="s" s="8"/>
    </row>
    <row r="13">
      <c r="A13"/>
      <c r="B13" t="s">
        <v>31</v>
      </c>
      <c r="C13" s="10">
        <f>B2*0.02</f>
        <v>0.84</v>
      </c>
      <c r="D13" t="s">
        <v>10</v>
      </c>
      <c r="E13" t="s" s="8"/>
    </row>
    <row r="14">
      <c r="A14" t="s" s="11">
        <v>20</v>
      </c>
      <c r="B14" t="inlineStr" s="12">
        <is>
          <t>Confection du sirop à 30° — Dans une russe, mettre 2 litres d'eau, le sucre semoule et le glucose. Remuer le sucre avec une spatule pour le dissoudre avant de le mettre en cuisson. Porter à ébullition quelques minutes.</t>
        </is>
      </c>
      <c r="C14"/>
      <c r="D14"/>
      <c r="E14" t="s" s="8"/>
    </row>
    <row r="15">
      <c r="A15"/>
      <c r="B15" t="s">
        <v>32</v>
      </c>
      <c r="C15" s="10">
        <f>B2*0.0235</f>
        <v>0.987</v>
      </c>
      <c r="D15" t="s">
        <v>10</v>
      </c>
      <c r="E15" t="s" s="8"/>
    </row>
    <row r="16">
      <c r="A16"/>
      <c r="B16" t="s">
        <v>33</v>
      </c>
      <c r="C16" s="10">
        <f>B2*0.004</f>
        <v>0.168</v>
      </c>
      <c r="D16" t="s">
        <v>10</v>
      </c>
      <c r="E16" t="s" s="8"/>
    </row>
    <row r="17">
      <c r="A17"/>
      <c r="B17" t="s">
        <v>34</v>
      </c>
      <c r="C17" s="10">
        <f>B2*0.02</f>
        <v>0.84</v>
      </c>
      <c r="D17" t="s">
        <v>8</v>
      </c>
      <c r="E17" t="s" s="8"/>
    </row>
    <row r="18">
      <c r="A18" t="s" s="11">
        <v>21</v>
      </c>
      <c r="B18"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C18"/>
      <c r="D18"/>
      <c r="E18" t="s" s="8"/>
    </row>
    <row r="19">
      <c r="A19"/>
      <c r="B19" t="s">
        <v>31</v>
      </c>
      <c r="C19" s="10">
        <f>B2*0.02</f>
        <v>0.84</v>
      </c>
      <c r="D19" t="s">
        <v>10</v>
      </c>
      <c r="E19" t="s" s="8"/>
    </row>
    <row r="20">
      <c r="A20" t="s" s="11">
        <v>23</v>
      </c>
      <c r="B20" t="inlineStr" s="12">
        <is>
          <t>Suggestions — Le coulis peut être servi froid ou chaud. Il s'élabore avec une grande variété de fruits (abricots, pêches, poires, fraises, melons et aussi avec des fruits surgelés).</t>
        </is>
      </c>
      <c r="C20"/>
      <c r="D20"/>
      <c r="E20" t="s" s="8"/>
    </row>
    <row r="21">
      <c r="A21" t="s" s="13">
        <v>26</v>
      </c>
      <c r="B21"/>
      <c r="C21"/>
      <c r="D21"/>
      <c r="E21" t="s" s="8"/>
    </row>
  </sheetData>
  <sheetProtection sheet="1" formatRows="0" formatColumns="0"/>
  <mergeCells count="8">
    <mergeCell ref="A1:D1"/>
    <mergeCell ref="A4:D4"/>
    <mergeCell ref="B11:D11"/>
    <mergeCell ref="B12:D12"/>
    <mergeCell ref="B14:D14"/>
    <mergeCell ref="B18:D18"/>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