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U AU CAFÉ FORT ET AU CAC" sheetId="1" r:id="rId1"/>
    <sheet name="Essence de Café (Trablit)" sheetId="2" r:id="rId2"/>
  </sheets>
</workbook>
</file>

<file path=xl/sharedStrings.xml><?xml version="1.0" encoding="utf-8"?>
<sst xmlns="http://schemas.openxmlformats.org/spreadsheetml/2006/main" count="36" uniqueCount="36">
  <si>
    <t>TIRAMISU AU CAFÉ FORT ET AU CACAO AMER</t>
  </si>
  <si>
    <t>Annotations</t>
  </si>
  <si>
    <t>Quantité souhaitée</t>
  </si>
  <si>
    <t>pc</t>
  </si>
  <si>
    <t>référence : 100 pc</t>
  </si>
  <si>
    <t>TIRAMISU AU CAFÉ FORT ET AU CACAO AMER  GRO_CDC_245</t>
  </si>
  <si>
    <t>Ingrédients</t>
  </si>
  <si>
    <t xml:space="preserve">    Biscuit à la cuillère (pièce)</t>
  </si>
  <si>
    <t xml:space="preserve">    Café moulu professionnel</t>
  </si>
  <si>
    <t>kg</t>
  </si>
  <si>
    <t xml:space="preserve">    Eau (robinet - moy. France 2026)</t>
  </si>
  <si>
    <t>lt</t>
  </si>
  <si>
    <t xml:space="preserve">    Essence de Café (Trablit) — voir l'onglet "Essence de Café (Trablit)"</t>
  </si>
  <si>
    <t xml:space="preserve">    Café instantané soluble</t>
  </si>
  <si>
    <t xml:space="preserve">    Sucre blanc cristal sac 25 kg</t>
  </si>
  <si>
    <t xml:space="preserve">    Jaune d'oeuf liquide pasteurisé</t>
  </si>
  <si>
    <t xml:space="preserve">    Blanc d'oeuf liquide pasteurisé</t>
  </si>
  <si>
    <t xml:space="preserve">    Mascarpone</t>
  </si>
  <si>
    <t xml:space="preserve">    Marsala (cuisson)</t>
  </si>
  <si>
    <t xml:space="preserve">    Poudre de cacao 10-12% MG</t>
  </si>
  <si>
    <t>1.</t>
  </si>
  <si>
    <t>2.</t>
  </si>
  <si>
    <t>Préparations préliminaires — Confectionner 1,5 L de café fort ; le corser à l'extrait de café. Réserver.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</si>
  <si>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</si>
  <si>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</si>
  <si>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</si>
  <si>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</si>
  <si>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</si>
  <si>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Essence de Café (Trablit)</t>
  </si>
  <si>
    <t>Quantité totale à produire (cumulée)</t>
  </si>
  <si>
    <t>référence : 1 lt — lot unique couvrant tous les usages</t>
  </si>
  <si>
    <t>Essence de Café (Trablit)  C85.EXT.CAFEESS</t>
  </si>
  <si>
    <t>[CUIRE] Cuire 900gr de sucre semoule avec 250ml d'eau à 180°C</t>
  </si>
  <si>
    <t>[DÉCUIRE] Décuire avec 750ml d'eau</t>
  </si>
  <si>
    <t>[INTRODUIRE] Introduire 390gr de café moulu, infuser pendant 24h</t>
  </si>
  <si>
    <t>[PASSER] Filtrer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</si>
</sst>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B2*3</f>
        <v>300</v>
      </c>
      <c r="D6" t="s">
        <v>3</v>
      </c>
      <c r="E6" t="s" s="8"/>
    </row>
    <row r="7">
      <c r="A7"/>
      <c r="B7" t="s">
        <v>8</v>
      </c>
      <c r="C7" s="10">
        <f>B2*0.0009</f>
        <v>0.09</v>
      </c>
      <c r="D7" t="s">
        <v>9</v>
      </c>
      <c r="E7" t="s" s="8"/>
    </row>
    <row r="8">
      <c r="A8"/>
      <c r="B8" t="s">
        <v>10</v>
      </c>
      <c r="C8" s="10">
        <f>B2*0.015</f>
        <v>1.5</v>
      </c>
      <c r="D8" t="s">
        <v>11</v>
      </c>
      <c r="E8" t="s" s="8"/>
    </row>
    <row r="9">
      <c r="A9"/>
      <c r="B9" t="s">
        <v>12</v>
      </c>
      <c r="C9" s="10">
        <f>B2*0.001</f>
        <v>0.1</v>
      </c>
      <c r="D9" t="s">
        <v>11</v>
      </c>
      <c r="E9" t="s" s="8"/>
    </row>
    <row r="10">
      <c r="A10"/>
      <c r="B10" t="s">
        <v>13</v>
      </c>
      <c r="C10" s="10">
        <f>B2*0.0015</f>
        <v>0.15</v>
      </c>
      <c r="D10" t="s">
        <v>9</v>
      </c>
      <c r="E10" t="s" s="8"/>
    </row>
    <row r="11">
      <c r="A11"/>
      <c r="B11" t="s">
        <v>14</v>
      </c>
      <c r="C11" s="10">
        <f>B2*0.02</f>
        <v>2</v>
      </c>
      <c r="D11" t="s">
        <v>9</v>
      </c>
      <c r="E11" t="s" s="8"/>
    </row>
    <row r="12">
      <c r="A12"/>
      <c r="B12" t="s">
        <v>14</v>
      </c>
      <c r="C12" s="10">
        <f>B2*0.002</f>
        <v>0.2</v>
      </c>
      <c r="D12" t="s">
        <v>9</v>
      </c>
      <c r="E12" t="s" s="8"/>
    </row>
    <row r="13">
      <c r="A13"/>
      <c r="B13" t="s">
        <v>15</v>
      </c>
      <c r="C13" s="10">
        <f>B2*0.01</f>
        <v>1</v>
      </c>
      <c r="D13" t="s">
        <v>9</v>
      </c>
      <c r="E13" t="s" s="8"/>
    </row>
    <row r="14">
      <c r="A14"/>
      <c r="B14" t="s">
        <v>16</v>
      </c>
      <c r="C14" s="10">
        <f>B2*0.01</f>
        <v>1</v>
      </c>
      <c r="D14" t="s">
        <v>9</v>
      </c>
      <c r="E14" t="s" s="8"/>
    </row>
    <row r="15">
      <c r="A15"/>
      <c r="B15" t="s">
        <v>17</v>
      </c>
      <c r="C15" s="10">
        <f>B2*0.035</f>
        <v>3.5</v>
      </c>
      <c r="D15" t="s">
        <v>9</v>
      </c>
      <c r="E15" t="s" s="8"/>
    </row>
    <row r="16">
      <c r="A16"/>
      <c r="B16" t="s">
        <v>18</v>
      </c>
      <c r="C16" s="10">
        <f>B2*0.0075</f>
        <v>0.75</v>
      </c>
      <c r="D16" t="s">
        <v>11</v>
      </c>
      <c r="E16" t="s" s="8"/>
    </row>
    <row r="17">
      <c r="A17"/>
      <c r="B17" t="s">
        <v>19</v>
      </c>
      <c r="C17" s="10">
        <f>B2*0.003</f>
        <v>0.3</v>
      </c>
      <c r="D17" t="s">
        <v>9</v>
      </c>
      <c r="E17" t="s" s="8"/>
    </row>
    <row r="18">
      <c r="A18"/>
      <c r="B18"/>
      <c r="C18"/>
      <c r="D18"/>
      <c r="E18" t="s" s="8"/>
    </row>
    <row r="19">
      <c r="A19" t="s" s="11">
        <v>20</v>
      </c>
      <c r="B19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8</v>
      </c>
      <c r="C21" s="10">
        <f>B2*0.0009</f>
        <v>0.09</v>
      </c>
      <c r="D21" t="s">
        <v>9</v>
      </c>
      <c r="E21" t="s" s="8"/>
    </row>
    <row r="22">
      <c r="A22"/>
      <c r="B22" t="s">
        <v>10</v>
      </c>
      <c r="C22" s="10">
        <f>B2*0.015</f>
        <v>1.5</v>
      </c>
      <c r="D22" t="s">
        <v>11</v>
      </c>
      <c r="E22" t="s" s="8"/>
    </row>
    <row r="23">
      <c r="A23"/>
      <c r="B23" t="s">
        <v>12</v>
      </c>
      <c r="C23" s="10">
        <f>B2*0.001</f>
        <v>0.1</v>
      </c>
      <c r="D23" t="s">
        <v>11</v>
      </c>
      <c r="E23" t="s" s="8"/>
    </row>
    <row r="24">
      <c r="A24" t="s" s="11">
        <v>23</v>
      </c>
      <c r="B24" t="inlineStr" s="12">
        <is>
          <t>Chemiser le fond des moules — Tremper la face sucrée des biscuits dans le café corsé et les disposer, face trempée en l'air, au fond de 4 bacs GN 1/1 H 65 (3 rangées de 25). Saupoudrer de café soluble.</t>
        </is>
      </c>
      <c r="C24"/>
      <c r="D24"/>
      <c r="E24" t="s" s="8"/>
    </row>
    <row r="25">
      <c r="A25"/>
      <c r="B25" t="s">
        <v>7</v>
      </c>
      <c r="C25" s="10">
        <f>B2*3</f>
        <v>300</v>
      </c>
      <c r="D25" t="s">
        <v>3</v>
      </c>
      <c r="E25" t="s" s="8"/>
    </row>
    <row r="26">
      <c r="A26"/>
      <c r="B26" t="s">
        <v>13</v>
      </c>
      <c r="C26" s="10">
        <f>B2*0.0015</f>
        <v>0.15</v>
      </c>
      <c r="D26" t="s">
        <v>9</v>
      </c>
      <c r="E26" t="s" s="8"/>
    </row>
    <row r="27">
      <c r="A27" t="s" s="11">
        <v>24</v>
      </c>
      <c r="B27" t="inlineStr" s="12">
        <is>
          <t>Confectionner l'appareil — Au batteur, blanchir les jaunes et les 2 kg de sucre jusqu'au ruban. Ajouter le mascarpone et monter 10 minutes en deuxième vitesse ; adjoindre le marsala et monter encore 5 minutes. Monter les blancs avec une pincée de sel, les meringuer avec les 200 g de sucre et les serrer. Incorporer une partie des blancs pour assouplir l'appareil, puis le reste à l'écumoire.</t>
        </is>
      </c>
      <c r="C27"/>
      <c r="D27"/>
      <c r="E27" t="s" s="8"/>
    </row>
    <row r="28">
      <c r="A28"/>
      <c r="B28" t="s">
        <v>14</v>
      </c>
      <c r="C28" s="10">
        <f>B2*0.02</f>
        <v>2</v>
      </c>
      <c r="D28" t="s">
        <v>9</v>
      </c>
      <c r="E28" t="s" s="8"/>
    </row>
    <row r="29">
      <c r="A29"/>
      <c r="B29" t="s">
        <v>14</v>
      </c>
      <c r="C29" s="10">
        <f>B2*0.002</f>
        <v>0.2</v>
      </c>
      <c r="D29" t="s">
        <v>9</v>
      </c>
      <c r="E29" t="s" s="8"/>
    </row>
    <row r="30">
      <c r="A30"/>
      <c r="B30" t="s">
        <v>15</v>
      </c>
      <c r="C30" s="10">
        <f>B2*0.01</f>
        <v>1</v>
      </c>
      <c r="D30" t="s">
        <v>9</v>
      </c>
      <c r="E30" t="s" s="8"/>
    </row>
    <row r="31">
      <c r="A31"/>
      <c r="B31" t="s">
        <v>16</v>
      </c>
      <c r="C31" s="10">
        <f>B2*0.01</f>
        <v>1</v>
      </c>
      <c r="D31" t="s">
        <v>9</v>
      </c>
      <c r="E31" t="s" s="8"/>
    </row>
    <row r="32">
      <c r="A32"/>
      <c r="B32" t="s">
        <v>17</v>
      </c>
      <c r="C32" s="10">
        <f>B2*0.035</f>
        <v>3.5</v>
      </c>
      <c r="D32" t="s">
        <v>9</v>
      </c>
      <c r="E32" t="s" s="8"/>
    </row>
    <row r="33">
      <c r="A33"/>
      <c r="B33" t="s">
        <v>18</v>
      </c>
      <c r="C33" s="10">
        <f>B2*0.0075</f>
        <v>0.75</v>
      </c>
      <c r="D33" t="s">
        <v>11</v>
      </c>
      <c r="E33" t="s" s="8"/>
    </row>
    <row r="34">
      <c r="A34" t="s" s="11">
        <v>25</v>
      </c>
      <c r="B34" t="inlineStr" s="12">
        <is>
          <t>Monter le tiramisu — Répartir l'appareil sur les biscuits imbibés ; égaliser et lisser. Saupoudrer de cacao amer. Bloquer au froid aussitôt suivant la procédure ; stocker à + 3 °C.</t>
        </is>
      </c>
      <c r="C34"/>
      <c r="D34"/>
      <c r="E34" t="s" s="8"/>
    </row>
    <row r="35">
      <c r="A35"/>
      <c r="B35" t="s">
        <v>19</v>
      </c>
      <c r="C35" s="10">
        <f>B2*0.003</f>
        <v>0.3</v>
      </c>
      <c r="D35" t="s">
        <v>9</v>
      </c>
      <c r="E35" t="s" s="8"/>
    </row>
    <row r="36">
      <c r="A36" t="s" s="11">
        <v>26</v>
      </c>
      <c r="B36" t="inlineStr" s="12">
        <is>
          <t>Servir — Détailler 25 portions par bac ; servir à la spatule carrée (assiettes dressées à l'avance possibles, sur grilles en armoire froide) ou en coupes individuelles. De préférence 12 heures à l'avance.</t>
        </is>
      </c>
      <c r="C36"/>
      <c r="D36"/>
      <c r="E36" t="s" s="8"/>
    </row>
    <row r="37">
      <c r="A37" t="s" s="13">
        <v>27</v>
      </c>
      <c r="B37"/>
      <c r="C37"/>
      <c r="D37"/>
      <c r="E37" t="s" s="8"/>
    </row>
  </sheetData>
  <sheetProtection sheet="1" formatRows="0" formatColumns="0"/>
  <mergeCells count="9">
    <mergeCell ref="A1:D1"/>
    <mergeCell ref="A4:D4"/>
    <mergeCell ref="B19:D19"/>
    <mergeCell ref="B20:D20"/>
    <mergeCell ref="B24:D24"/>
    <mergeCell ref="B27:D27"/>
    <mergeCell ref="B34:D34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28</v>
      </c>
      <c r="B1"/>
      <c r="C1"/>
      <c r="D1"/>
      <c r="E1" t="s" s="3">
        <v>1</v>
      </c>
    </row>
    <row r="2">
      <c r="A2" t="s" s="4">
        <v>29</v>
      </c>
      <c r="B2" s="14">
        <v>0.1</v>
      </c>
      <c r="C2" t="s">
        <v>11</v>
      </c>
      <c r="D2" t="s" s="7">
        <v>30</v>
      </c>
      <c r="E2" t="s" s="8"/>
    </row>
    <row r="3">
      <c r="A3"/>
      <c r="B3"/>
      <c r="C3"/>
      <c r="D3"/>
      <c r="E3" t="s" s="8"/>
    </row>
    <row r="4">
      <c r="A4" t="s" s="9">
        <v>31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8</v>
      </c>
      <c r="C6" s="10">
        <f>B2*0.39</f>
        <v>0.039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20</v>
      </c>
      <c r="B8" t="s" s="12">
        <v>32</v>
      </c>
      <c r="C8"/>
      <c r="D8"/>
      <c r="E8" t="s" s="8"/>
    </row>
    <row r="9">
      <c r="A9" t="s" s="11">
        <v>21</v>
      </c>
      <c r="B9" t="s" s="12">
        <v>33</v>
      </c>
      <c r="C9"/>
      <c r="D9"/>
      <c r="E9" t="s" s="8"/>
    </row>
    <row r="10">
      <c r="A10" t="s" s="11">
        <v>23</v>
      </c>
      <c r="B10" t="s" s="12">
        <v>34</v>
      </c>
      <c r="C10"/>
      <c r="D10"/>
      <c r="E10" t="s" s="8"/>
    </row>
    <row r="11">
      <c r="A11" t="s" s="11">
        <v>24</v>
      </c>
      <c r="B11" t="s" s="12">
        <v>35</v>
      </c>
      <c r="C11"/>
      <c r="D11"/>
      <c r="E11" t="s" s="8"/>
    </row>
    <row r="12">
      <c r="A12" t="s" s="13">
        <v>27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2026-10-30T12:54:02Z</dcterms:created>
  <dc:title>TIRAMISU AU CAFÉ FORT ET AU CAC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2026-10-30T12:54:02Z</dcterms:modified>
  <cp:revision>1</cp:revision>
</cp:coreProperties>
</file>