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<sst xmlns="http://schemas.openxmlformats.org/spreadsheetml/2006/main" count="98" uniqueCount="98">
  <si>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</si>
  <si>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</si>
  <si>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BROWNIES AUX NOIX DE PÉCAN</t>
  </si>
  <si>
    <t>Code</t>
  </si>
  <si>
    <t>GRO_CDC_236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</si>
  <si>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</si>
  <si>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</si>
  <si>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</si>
  <si>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</si>
  <si>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</si>
  <si>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</si>
  <si>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</si>
  <si>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</si>
  <si>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</si>
  <si>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</si>
  <si>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</si>
  <si>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</si>
  <si>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</si>
  <si>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</si>
  <si>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</si>
  <si>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</si>
  <si>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</si>
  <si>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</si>
  <si>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</si>
  <si>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</si>
  <si>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</si>
  <si>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</si>
  <si>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</si>
  <si>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</si>
  <si>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</si>
  <si>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</si>
  <si>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</si>
  <si>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</si>
  <si>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</si>
  <si>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</si>
  <si>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</si>
  <si>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COUV-NOIR-64</t>
  </si>
  <si>
    <t>Couverture noir 64% cacao</t>
  </si>
  <si>
    <t>Chocolats de couverture</t>
  </si>
  <si>
    <t>kg</t>
  </si>
  <si>
    <t>FAR-T55</t>
  </si>
  <si>
    <t>Farine de blé T55</t>
  </si>
  <si>
    <t>Farines de blé</t>
  </si>
  <si>
    <t>NOIX-PECAN</t>
  </si>
  <si>
    <t>Noix de pécan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</si>
  <si>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</si>
  <si>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</si>
  <si>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</si>
  <si>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</si>
  <si>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</si>
  <si>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</si>
  <si>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</si>
  <si>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</si>
  <si>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</si>
  <si>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</si>
  <si>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</si>
  <si>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</si>
  <si>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</si>
  <si>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</si>
  <si>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</si>
  <si>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</si>
  <si>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</si>
  <si>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</si>
  <si>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</si>
  <si>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</si>
  <si>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</si>
  <si>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</si>
  <si>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</si>
  <si>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Couverture noir 64% cacao</t>
  </si>
  <si>
    <t>matiere</t>
  </si>
  <si>
    <t xml:space="preserve">    ↳ Beurre doux 82% MG plaquette</t>
  </si>
  <si>
    <t xml:space="preserve">    ↳ Sucre blanc cristal sac 25 kg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</si>
  <si>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</si>
  <si>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</si>
  <si>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</si>
  <si>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</si>
  <si>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</si>
  <si>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Noix de pécan</t>
  </si>
  <si>
    <t xml:space="preserve">    ↳ Levure chimique (poudre à lever)</t>
  </si>
  <si>
    <t xml:space="preserve">    ↳ Extrait de vanille alcoolisé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</si>
  <si>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</si>
  <si>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</si>
  <si>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</si>
  <si>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</si>
  <si>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</si>
  <si>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</si>
  <si>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</si>
  <si>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Fiche technique — BROWNIES AUX NOIX DE PÉCAN</t>
  </si>
  <si>
    <t>BROWNIES AUX NOIX DE PÉCAN  GRO_CDC_236</t>
  </si>
  <si>
    <t>1.</t>
  </si>
  <si>
    <t>2.</t>
  </si>
  <si>
    <t xml:space="preserve">    OEUF (P) (conv.)</t>
  </si>
  <si>
    <t>3.</t>
  </si>
  <si>
    <t xml:space="preserve">    Beurre doux 82% MG plaquette</t>
  </si>
  <si>
    <t xml:space="preserve">    Farine de blé T55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</si>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</sst>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57.9725</v>
      </c>
    </row>
    <row r="12">
      <c r="A12" t="s" s="3">
        <v>17</v>
      </c>
      <c r="B12" s="4">
        <v>0.579725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57.9725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E7*32</f>
        <v>2.56</v>
      </c>
    </row>
    <row r="8">
      <c r="A8" t="s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39</v>
      </c>
      <c r="G8" s="4">
        <f>E8*12.5</f>
        <v>25</v>
      </c>
    </row>
    <row r="9">
      <c r="A9" t="s">
        <v>40</v>
      </c>
      <c r="B9" t="s">
        <v>41</v>
      </c>
      <c r="C9" t="s">
        <v>42</v>
      </c>
      <c r="D9" s="9">
        <v>0.95</v>
      </c>
      <c r="E9" s="11">
        <f>D9*$B$2</f>
        <v>0.95</v>
      </c>
      <c r="F9" t="s">
        <v>39</v>
      </c>
      <c r="G9" s="4">
        <f>E9*0.56</f>
        <v>0.532</v>
      </c>
    </row>
    <row r="10">
      <c r="A10" t="s">
        <v>43</v>
      </c>
      <c r="B10" t="s">
        <v>44</v>
      </c>
      <c r="C10" t="s">
        <v>45</v>
      </c>
      <c r="D10" s="9">
        <v>0.75</v>
      </c>
      <c r="E10" s="11">
        <f>D10*$B$2</f>
        <v>0.75</v>
      </c>
      <c r="F10" t="s">
        <v>39</v>
      </c>
      <c r="G10" s="4">
        <f>E10*14</f>
        <v>10.5</v>
      </c>
    </row>
    <row r="11">
      <c r="A11" t="s">
        <v>46</v>
      </c>
      <c r="B11" t="s">
        <v>47</v>
      </c>
      <c r="C11" t="s">
        <v>48</v>
      </c>
      <c r="D11" s="9">
        <v>2.1</v>
      </c>
      <c r="E11" s="11">
        <f>D11*$B$2</f>
        <v>2.1</v>
      </c>
      <c r="F11" t="s">
        <v>39</v>
      </c>
      <c r="G11" s="4">
        <f>E11*5.2</f>
        <v>10.92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39</v>
      </c>
      <c r="G12" s="4">
        <f>E12*4.2</f>
        <v>0.084</v>
      </c>
    </row>
    <row r="13">
      <c r="A13" t="s" s="12">
        <v>52</v>
      </c>
      <c r="B13" t="s">
        <v>53</v>
      </c>
      <c r="C13" t="s">
        <v>54</v>
      </c>
      <c r="D13" s="9">
        <v>26</v>
      </c>
      <c r="E13" s="11">
        <f>D13*$B$2</f>
        <v>26</v>
      </c>
      <c r="F13" t="s">
        <v>25</v>
      </c>
      <c r="G13" s="4">
        <f>E13*0.27</f>
        <v>7.02</v>
      </c>
    </row>
    <row r="14">
      <c r="A14" t="s">
        <v>55</v>
      </c>
      <c r="B14" t="s">
        <v>56</v>
      </c>
      <c r="C14" t="s">
        <v>57</v>
      </c>
      <c r="D14" s="9">
        <v>0.01</v>
      </c>
      <c r="E14" s="11">
        <f>D14*$B$2</f>
        <v>0.01</v>
      </c>
      <c r="F14" t="s">
        <v>39</v>
      </c>
      <c r="G14" s="4">
        <f>E14*0.35</f>
        <v>0.0035</v>
      </c>
    </row>
    <row r="15">
      <c r="A15" t="s">
        <v>58</v>
      </c>
      <c r="B15" t="s">
        <v>59</v>
      </c>
      <c r="C15" t="s">
        <v>60</v>
      </c>
      <c r="D15" s="9">
        <v>1.65</v>
      </c>
      <c r="E15" s="11">
        <f>D15*$B$2</f>
        <v>1.65</v>
      </c>
      <c r="F15" t="s">
        <v>39</v>
      </c>
      <c r="G15" s="4">
        <f>E15*0.82</f>
        <v>1.353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2</v>
      </c>
      <c r="E3" t="s">
        <v>39</v>
      </c>
      <c r="F3" t="s">
        <v>38</v>
      </c>
    </row>
    <row r="4">
      <c r="A4">
        <v>1</v>
      </c>
      <c r="B4" t="s">
        <v>70</v>
      </c>
      <c r="C4" t="s">
        <v>69</v>
      </c>
      <c r="D4" s="11">
        <v>2</v>
      </c>
      <c r="E4" t="s">
        <v>39</v>
      </c>
      <c r="F4" t="s">
        <v>48</v>
      </c>
    </row>
    <row r="5">
      <c r="A5">
        <v>1</v>
      </c>
      <c r="B5" t="s">
        <v>70</v>
      </c>
      <c r="C5" t="s">
        <v>69</v>
      </c>
      <c r="D5" s="11">
        <v>0.1</v>
      </c>
      <c r="E5" t="s">
        <v>39</v>
      </c>
      <c r="F5" t="s">
        <v>48</v>
      </c>
    </row>
    <row r="6">
      <c r="A6">
        <v>1</v>
      </c>
      <c r="B6" t="s">
        <v>71</v>
      </c>
      <c r="C6" t="s">
        <v>69</v>
      </c>
      <c r="D6" s="11">
        <v>1.65</v>
      </c>
      <c r="E6" t="s">
        <v>39</v>
      </c>
      <c r="F6" t="s">
        <v>60</v>
      </c>
    </row>
    <row r="7">
      <c r="A7">
        <v>1</v>
      </c>
      <c r="B7" t="s">
        <v>72</v>
      </c>
      <c r="C7" t="s">
        <v>69</v>
      </c>
      <c r="D7" s="11">
        <v>0.85</v>
      </c>
      <c r="E7" t="s">
        <v>39</v>
      </c>
      <c r="F7" t="s">
        <v>42</v>
      </c>
    </row>
    <row r="8">
      <c r="A8">
        <v>1</v>
      </c>
      <c r="B8" t="s">
        <v>72</v>
      </c>
      <c r="C8" t="s">
        <v>69</v>
      </c>
      <c r="D8" s="11">
        <v>0.1</v>
      </c>
      <c r="E8" t="s">
        <v>39</v>
      </c>
      <c r="F8" t="s">
        <v>42</v>
      </c>
    </row>
    <row r="9">
      <c r="A9">
        <v>1</v>
      </c>
      <c r="B9" t="s">
        <v>73</v>
      </c>
      <c r="C9" t="s">
        <v>66</v>
      </c>
      <c r="D9" s="11">
        <v>26</v>
      </c>
      <c r="E9" t="s">
        <v>25</v>
      </c>
      <c r="F9" t="s">
        <v>74</v>
      </c>
    </row>
    <row r="10">
      <c r="A10">
        <v>2</v>
      </c>
      <c r="B10" t="s">
        <v>75</v>
      </c>
      <c r="C10" t="s">
        <v>66</v>
      </c>
      <c r="D10" s="11">
        <v>1.43</v>
      </c>
      <c r="E10" t="s">
        <v>35</v>
      </c>
      <c r="F10" t="s">
        <v>74</v>
      </c>
    </row>
    <row r="11">
      <c r="A11">
        <v>3</v>
      </c>
      <c r="B11" t="s">
        <v>76</v>
      </c>
      <c r="C11" t="s">
        <v>69</v>
      </c>
      <c r="D11" s="11">
        <v>26</v>
      </c>
      <c r="E11" t="s">
        <v>25</v>
      </c>
      <c r="F11" t="s">
        <v>54</v>
      </c>
    </row>
    <row r="12">
      <c r="A12">
        <v>1</v>
      </c>
      <c r="B12" t="s">
        <v>77</v>
      </c>
      <c r="C12" t="s">
        <v>69</v>
      </c>
      <c r="D12" s="11">
        <v>0.75</v>
      </c>
      <c r="E12" t="s">
        <v>39</v>
      </c>
      <c r="F12" t="s">
        <v>45</v>
      </c>
    </row>
    <row r="13">
      <c r="A13">
        <v>1</v>
      </c>
      <c r="B13" t="s">
        <v>78</v>
      </c>
      <c r="C13" t="s">
        <v>69</v>
      </c>
      <c r="D13" s="11">
        <v>0.02</v>
      </c>
      <c r="E13" t="s">
        <v>39</v>
      </c>
      <c r="F13" t="s">
        <v>51</v>
      </c>
    </row>
    <row r="14">
      <c r="A14">
        <v>1</v>
      </c>
      <c r="B14" t="s">
        <v>79</v>
      </c>
      <c r="C14" t="s">
        <v>69</v>
      </c>
      <c r="D14" s="11">
        <v>0.08</v>
      </c>
      <c r="E14" t="s">
        <v>35</v>
      </c>
      <c r="F14" t="s">
        <v>34</v>
      </c>
    </row>
    <row r="15">
      <c r="A15">
        <v>1</v>
      </c>
      <c r="B15" t="s">
        <v>80</v>
      </c>
      <c r="C15" t="s">
        <v>69</v>
      </c>
      <c r="D15" s="11">
        <v>0.01</v>
      </c>
      <c r="E15" t="s">
        <v>39</v>
      </c>
      <c r="F15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Concasser le chocolat et le faire fondre au bain-marie dans une bassine. Casser et battre les œufs en omelette ; réserver au froid, filmés. Tamiser ensemble la farine et la levure.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Préparer les moules — Faire fondre 100 g de beurre ; badigeonner 2 bacs GN 1/1 H 65 ; faire figer au froid ; fleurer, retourner et taper (ou chemiser de papier sulfurisé). Réserver au froid.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pâte à brownies — Au batteur, au fouet, crémer le beurre et le sucre. Ajouter sans trop travailler le chocolat fondu. Incorporer simplement le sel, la farine et la levure. Incorporer progressivement les œufs battus ; travailler au fouet jusqu'à une pâte lisse. Ajouter la vanille et les noix grossièrement concassées.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Garnir et cuire — Répartir dans les 2 bacs, lisser. Préchauffer en chaleur sèche à + 140 °C ; cuire 40 à 45 minutes. Vérifier la cuisson. Laisser refroidir avant de démouler.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Dresser et servir — Détailler chaque bac en 50 portions (5 × 10). Servir à la spatule carrée, avec un yaourt ou une crème anglaise à la menthe ou à l'orange (Fiches 221B, 221E).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87</v>
      </c>
      <c r="B1"/>
      <c r="C1"/>
      <c r="D1"/>
    </row>
    <row r="2">
      <c r="A2" t="str" s="15">
        <f>"GRO_CDC_236 · GRO.DESSERTS · référence : "&amp;Besoins!B3&amp;" "&amp;Besoins!C3&amp;" · multiplicateur réglable sur la feuille ""Besoins"""</f>
        <v>GRO_CDC_236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90</v>
      </c>
      <c r="B6" t="str" s="14">
        <f>Procedure!D3</f>
        <v>Préparations préliminaires — Concasser le chocolat et le faire fondre au bain-marie dans une bassine. Casser et battre les œufs en omelette ; réserver au froid, filmés. Tamiser ensemble la farine et la levure.</v>
      </c>
      <c r="C6"/>
      <c r="D6"/>
    </row>
    <row r="7">
      <c r="A7"/>
      <c r="B7" t="str">
        <f>Besoins!B8</f>
        <v>Couverture noir 64% cacao</v>
      </c>
      <c r="C7" s="11">
        <f>Besoins!E8</f>
        <v>2</v>
      </c>
      <c r="D7" t="str">
        <f>Besoins!F8</f>
        <v>kg</v>
      </c>
    </row>
    <row r="8">
      <c r="A8"/>
      <c r="B8" t="s">
        <v>91</v>
      </c>
      <c r="C8" s="11">
        <f>'Besoins'!$B$2*26</f>
        <v>26</v>
      </c>
      <c r="D8" t="s">
        <v>25</v>
      </c>
    </row>
    <row r="9">
      <c r="A9" t="s" s="17">
        <v>92</v>
      </c>
      <c r="B9" t="str" s="14">
        <f>Procedure!D4</f>
        <v>Préparer les moules — Faire fondre 100 g de beurre ; badigeonner 2 bacs GN 1/1 H 65 ; faire figer au froid ; fleurer, retourner et taper (ou chemiser de papier sulfurisé). Réserver au froid.</v>
      </c>
      <c r="C9"/>
      <c r="D9"/>
    </row>
    <row r="10">
      <c r="A10"/>
      <c r="B10" t="s">
        <v>93</v>
      </c>
      <c r="C10" s="11">
        <f>'Besoins'!$B$2*0.1</f>
        <v>0.1</v>
      </c>
      <c r="D10" t="s">
        <v>39</v>
      </c>
    </row>
    <row r="11">
      <c r="A11"/>
      <c r="B11" t="s">
        <v>94</v>
      </c>
      <c r="C11" s="11">
        <f>'Besoins'!$B$2*0.1</f>
        <v>0.1</v>
      </c>
      <c r="D11" t="s">
        <v>39</v>
      </c>
    </row>
    <row r="12">
      <c r="A12" t="s" s="17">
        <v>95</v>
      </c>
      <c r="B12" t="str" s="14">
        <f>Procedure!D5</f>
        <v>Confectionner la pâte à brownies — Au batteur, au fouet, crémer le beurre et le sucre. Ajouter sans trop travailler le chocolat fondu. Incorporer simplement le sel, la farine et la levure. Incorporer progressivement les œufs battus ; travailler au fouet jusqu'à une pâte lisse. Ajouter la vanille et les noix grossièrement concassées.</v>
      </c>
      <c r="C12"/>
      <c r="D12"/>
    </row>
    <row r="13">
      <c r="A13"/>
      <c r="B13" t="s">
        <v>93</v>
      </c>
      <c r="C13" s="11">
        <f>'Besoins'!$B$2*2</f>
        <v>2</v>
      </c>
      <c r="D13" t="s">
        <v>39</v>
      </c>
    </row>
    <row r="14">
      <c r="A14"/>
      <c r="B14" t="str">
        <f>Besoins!B15</f>
        <v>Sucre blanc cristal sac 25 kg</v>
      </c>
      <c r="C14" s="11">
        <f>Besoins!E15</f>
        <v>1.65</v>
      </c>
      <c r="D14" t="str">
        <f>Besoins!F15</f>
        <v>kg</v>
      </c>
    </row>
    <row r="15">
      <c r="A15"/>
      <c r="B15" t="s">
        <v>94</v>
      </c>
      <c r="C15" s="11">
        <f>'Besoins'!$B$2*0.85</f>
        <v>0.85</v>
      </c>
      <c r="D15" t="s">
        <v>39</v>
      </c>
    </row>
    <row r="16">
      <c r="A16"/>
      <c r="B16" t="str">
        <f>Besoins!B10</f>
        <v>Noix de pécan</v>
      </c>
      <c r="C16" s="11">
        <f>Besoins!E10</f>
        <v>0.75</v>
      </c>
      <c r="D16" t="str">
        <f>Besoins!F10</f>
        <v>kg</v>
      </c>
    </row>
    <row r="17">
      <c r="A17"/>
      <c r="B17" t="str">
        <f>Besoins!B12</f>
        <v>Levure chimique (poudre à lever)</v>
      </c>
      <c r="C17" s="11">
        <f>Besoins!E12</f>
        <v>0.02</v>
      </c>
      <c r="D17" t="str">
        <f>Besoins!F12</f>
        <v>kg</v>
      </c>
    </row>
    <row r="18">
      <c r="A18"/>
      <c r="B18" t="str">
        <f>Besoins!B7</f>
        <v>Extrait de vanille alcoolisé</v>
      </c>
      <c r="C18" s="11">
        <f>Besoins!E7</f>
        <v>0.08</v>
      </c>
      <c r="D18" t="str">
        <f>Besoins!F7</f>
        <v>lt</v>
      </c>
    </row>
    <row r="19">
      <c r="A19"/>
      <c r="B19" t="str">
        <f>Besoins!B14</f>
        <v>Sel fin de cuisine</v>
      </c>
      <c r="C19" s="11">
        <f>Besoins!E14</f>
        <v>0.01</v>
      </c>
      <c r="D19" t="str">
        <f>Besoins!F14</f>
        <v>kg</v>
      </c>
    </row>
    <row r="20">
      <c r="A20" t="s" s="17">
        <v>96</v>
      </c>
      <c r="B20" t="str" s="14">
        <f>Procedure!D6</f>
        <v>Garnir et cuire — Répartir dans les 2 bacs, lisser. Préchauffer en chaleur sèche à + 140 °C ; cuire 40 à 45 minutes. Vérifier la cuisson. Laisser refroidir avant de démouler.</v>
      </c>
      <c r="C20"/>
      <c r="D20"/>
    </row>
    <row r="21">
      <c r="A21" t="s" s="17">
        <v>97</v>
      </c>
      <c r="B21" t="str" s="14">
        <f>Procedure!D7</f>
        <v>Dresser et servir — Détailler chaque bac en 50 portions (5 × 10). Servir à la spatule carrée, avec un yaourt ou une crème anglaise à la menthe ou à l'orange (Fiches 221B, 221E).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2:D12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2026-10-30T13:36:30Z</dcterms:created>
  <dc:title>BROWNIES AUX NOIX DE PÉCAN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2026-10-30T13:36:30Z</dcterms:modified>
  <cp:revision>1</cp:revision>
</cp:coreProperties>
</file>