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<sst xmlns="http://schemas.openxmlformats.org/spreadsheetml/2006/main" count="93" uniqueCount="93">
  <si>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</si>
  <si>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</si>
  <si>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</si>
  <si>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</si>
  <si>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</si>
  <si>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</si>
  <si>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</si>
  <si>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</si>
  <si>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</si>
  <si>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</si>
  <si>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</si>
  <si>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</si>
  <si>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</si>
  <si>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</si>
  <si>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</si>
  <si>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</si>
  <si>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</si>
  <si>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</si>
  <si>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</si>
  <si>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</si>
  <si>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</si>
  <si>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</si>
  <si>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</si>
  <si>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</si>
  <si>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</si>
  <si>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</si>
  <si>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</si>
  <si>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</si>
  <si>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</si>
  <si>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</si>
  <si>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</si>
  <si>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</si>
  <si>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</si>
  <si>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</si>
  <si>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</si>
  <si>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</si>
  <si>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</si>
  <si>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</si>
  <si>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</si>
  <si>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</si>
  <si>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</si>
  <si>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</si>
  <si>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</si>
  <si>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</si>
  <si>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</si>
  <si>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</si>
  <si>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00000047</t>
  </si>
  <si>
    <t>OEUF A3 (PRIX)</t>
  </si>
  <si>
    <t>Oeufs entiers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</si>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</sst>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119.70609090909</v>
      </c>
    </row>
    <row r="12">
      <c r="A12" t="s" s="3">
        <v>17</v>
      </c>
      <c r="B12" s="4">
        <v>1.1970609090909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119.70609090909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E8*19</f>
        <v>57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39</v>
      </c>
      <c r="G9" s="4">
        <f>E9*13.2</f>
        <v>0.792</v>
      </c>
    </row>
    <row r="10">
      <c r="A10" t="s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39</v>
      </c>
      <c r="G10" s="4">
        <f>E10*17.5</f>
        <v>35</v>
      </c>
    </row>
    <row r="11">
      <c r="A11" t="s" s="12">
        <v>46</v>
      </c>
      <c r="B11" t="s">
        <v>47</v>
      </c>
      <c r="C11" t="s">
        <v>48</v>
      </c>
      <c r="D11" s="9">
        <v>18.181818</v>
      </c>
      <c r="E11" s="11">
        <f>D11*$B$2</f>
        <v>18.181818</v>
      </c>
      <c r="F11" t="s">
        <v>25</v>
      </c>
      <c r="G11" s="4">
        <f>E11*0.2700000027</f>
        <v>4.909091</v>
      </c>
    </row>
    <row r="12">
      <c r="A12" t="s">
        <v>49</v>
      </c>
      <c r="B12" t="s">
        <v>50</v>
      </c>
      <c r="C12" t="s">
        <v>51</v>
      </c>
      <c r="D12" s="9">
        <v>1.8</v>
      </c>
      <c r="E12" s="11">
        <f>D12*$B$2</f>
        <v>1.8</v>
      </c>
      <c r="F12" t="s">
        <v>39</v>
      </c>
      <c r="G12" s="4">
        <f>E12*5.8</f>
        <v>10.44</v>
      </c>
    </row>
    <row r="13">
      <c r="A13" t="s">
        <v>52</v>
      </c>
      <c r="B13" t="s">
        <v>53</v>
      </c>
      <c r="C13" t="s">
        <v>54</v>
      </c>
      <c r="D13" s="9">
        <v>9</v>
      </c>
      <c r="E13" s="11">
        <f>D13*$B$2</f>
        <v>9</v>
      </c>
      <c r="F13" t="s">
        <v>39</v>
      </c>
      <c r="G13" s="4">
        <f>E13*1.2</f>
        <v>10.8</v>
      </c>
    </row>
    <row r="14">
      <c r="A14" t="s">
        <v>55</v>
      </c>
      <c r="B14" t="s">
        <v>56</v>
      </c>
      <c r="C14" t="s">
        <v>57</v>
      </c>
      <c r="D14" s="9">
        <v>0.9</v>
      </c>
      <c r="E14" s="11">
        <f>D14*$B$2</f>
        <v>0.9</v>
      </c>
      <c r="F14" t="s">
        <v>39</v>
      </c>
      <c r="G14" s="4">
        <f>E14*0.42</f>
        <v>0.378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9</v>
      </c>
      <c r="E3" t="s">
        <v>39</v>
      </c>
      <c r="F3" t="s">
        <v>54</v>
      </c>
    </row>
    <row r="4">
      <c r="A4">
        <v>1</v>
      </c>
      <c r="B4" t="s">
        <v>67</v>
      </c>
      <c r="C4" t="s">
        <v>66</v>
      </c>
      <c r="D4" s="11">
        <v>90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0.9</v>
      </c>
      <c r="E5" t="s">
        <v>39</v>
      </c>
      <c r="F5" t="s">
        <v>57</v>
      </c>
    </row>
    <row r="6">
      <c r="A6">
        <v>1</v>
      </c>
      <c r="B6" t="s">
        <v>69</v>
      </c>
      <c r="C6" t="s">
        <v>66</v>
      </c>
      <c r="D6" s="11">
        <v>3</v>
      </c>
      <c r="E6" t="s">
        <v>39</v>
      </c>
      <c r="F6" t="s">
        <v>38</v>
      </c>
    </row>
    <row r="7">
      <c r="A7">
        <v>1</v>
      </c>
      <c r="B7" t="s">
        <v>70</v>
      </c>
      <c r="C7" t="s">
        <v>66</v>
      </c>
      <c r="D7" s="11">
        <v>1.8</v>
      </c>
      <c r="E7" t="s">
        <v>39</v>
      </c>
      <c r="F7" t="s">
        <v>51</v>
      </c>
    </row>
    <row r="8">
      <c r="A8">
        <v>1</v>
      </c>
      <c r="B8" t="s">
        <v>71</v>
      </c>
      <c r="C8" t="s">
        <v>63</v>
      </c>
      <c r="D8" s="11">
        <v>1</v>
      </c>
      <c r="E8" t="s">
        <v>35</v>
      </c>
      <c r="F8" t="s">
        <v>72</v>
      </c>
    </row>
    <row r="9">
      <c r="A9">
        <v>2</v>
      </c>
      <c r="B9" t="s">
        <v>73</v>
      </c>
      <c r="C9" t="s">
        <v>66</v>
      </c>
      <c r="D9" s="11">
        <v>18.182</v>
      </c>
      <c r="E9" t="s">
        <v>25</v>
      </c>
      <c r="F9" t="s">
        <v>48</v>
      </c>
    </row>
    <row r="10">
      <c r="A10">
        <v>1</v>
      </c>
      <c r="B10" t="s">
        <v>74</v>
      </c>
      <c r="C10" t="s">
        <v>66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0.06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86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Besoins!B8</f>
        <v>Guanciale (joue de porc séchée, italienne)</v>
      </c>
      <c r="C7" s="11">
        <f>Besoins!E8</f>
        <v>3</v>
      </c>
      <c r="D7" t="str">
        <f>Besoins!F8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87</v>
      </c>
      <c r="C9" s="11">
        <f>'Besoins'!$B$2*1</f>
        <v>1</v>
      </c>
      <c r="D9" t="s">
        <v>35</v>
      </c>
    </row>
    <row r="10">
      <c r="A10"/>
      <c r="B10" t="str">
        <f>Besoins!B10</f>
        <v>Pecorino romano DOP (brebis, à râper)</v>
      </c>
      <c r="C10" s="11">
        <f>Besoins!E10</f>
        <v>2</v>
      </c>
      <c r="D10" t="str">
        <f>Besoins!F10</f>
        <v>kg</v>
      </c>
    </row>
    <row r="11">
      <c r="A11"/>
      <c r="B11" t="str">
        <f>Besoins!B9</f>
        <v>Poivre noir mignonnette (concassé)</v>
      </c>
      <c r="C11" s="11">
        <f>Besoins!E9</f>
        <v>0.06</v>
      </c>
      <c r="D11" t="str">
        <f>Besoins!F9</f>
        <v>kg</v>
      </c>
    </row>
    <row r="12">
      <c r="A12" t="s" s="17">
        <v>88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89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Besoins!B7</f>
        <v>Eau (robinet - moy. France 2026)</v>
      </c>
      <c r="C15" s="11">
        <f>Besoins!E7</f>
        <v>90</v>
      </c>
      <c r="D15" t="str">
        <f>Besoins!F7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90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91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92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