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ACARONIS AU GRATIN" sheetId="1" r:id="rId1"/>
  </sheets>
</workbook>
</file>

<file path=xl/sharedStrings.xml><?xml version="1.0" encoding="utf-8"?>
<sst xmlns="http://schemas.openxmlformats.org/spreadsheetml/2006/main" count="28" uniqueCount="28">
  <si>
    <t>MACARONIS AU GRATIN</t>
  </si>
  <si>
    <t>Annotations</t>
  </si>
  <si>
    <t>Quantité souhaitée</t>
  </si>
  <si>
    <t>pc</t>
  </si>
  <si>
    <t>référence : 100 pc</t>
  </si>
  <si>
    <t>MACARONIS AU GRATIN  GRO_CDC_191</t>
  </si>
  <si>
    <t>Ingrédients</t>
  </si>
  <si>
    <t xml:space="preserve">    Macaronis secs (sac 5 kg)</t>
  </si>
  <si>
    <t>kg</t>
  </si>
  <si>
    <t xml:space="preserve">    Gros sel de mer</t>
  </si>
  <si>
    <t xml:space="preserve">    Gruyère râpé vrac</t>
  </si>
  <si>
    <t xml:space="preserve">    Mozzarella en cosette</t>
  </si>
  <si>
    <t xml:space="preserve">    Beurre doux 82% MG plaquette</t>
  </si>
  <si>
    <t xml:space="preserve">    LAIT UHT demi écrémé France outre 10 litres</t>
  </si>
  <si>
    <t>lt</t>
  </si>
  <si>
    <t xml:space="preserve">    Crème fraîche liquide 15% MG allégée</t>
  </si>
  <si>
    <t xml:space="preserve">    Farine de blé T55</t>
  </si>
  <si>
    <t xml:space="preserve">    Sel fin de cuisine</t>
  </si>
  <si>
    <t xml:space="preserve">    Poivre blanc moulu</t>
  </si>
  <si>
    <t xml:space="preserve">    Noix de muscade moulue</t>
  </si>
  <si>
    <t xml:space="preserve">    Eau (robinet - moy. France 2026)</t>
  </si>
  <si>
    <t>1.</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</si>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</sst>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B2*0.068</f>
        <v>6.8</v>
      </c>
      <c r="D6" t="s">
        <v>8</v>
      </c>
      <c r="E6" t="s" s="8"/>
    </row>
    <row r="7">
      <c r="A7"/>
      <c r="B7" t="s">
        <v>9</v>
      </c>
      <c r="C7" s="10">
        <f>B2*0.0068</f>
        <v>0.68</v>
      </c>
      <c r="D7" t="s">
        <v>8</v>
      </c>
      <c r="E7" t="s" s="8"/>
    </row>
    <row r="8">
      <c r="A8"/>
      <c r="B8" t="s">
        <v>10</v>
      </c>
      <c r="C8" s="10">
        <f>B2*0.017</f>
        <v>1.7</v>
      </c>
      <c r="D8" t="s">
        <v>8</v>
      </c>
      <c r="E8" t="s" s="8"/>
    </row>
    <row r="9">
      <c r="A9"/>
      <c r="B9" t="s">
        <v>11</v>
      </c>
      <c r="C9" s="10">
        <f>B2*0.0085</f>
        <v>0.85</v>
      </c>
      <c r="D9" t="s">
        <v>8</v>
      </c>
      <c r="E9" t="s" s="8"/>
    </row>
    <row r="10">
      <c r="A10"/>
      <c r="B10" t="s">
        <v>12</v>
      </c>
      <c r="C10" s="10">
        <f>B2*0.00425</f>
        <v>0.425</v>
      </c>
      <c r="D10" t="s">
        <v>8</v>
      </c>
      <c r="E10" t="s" s="8"/>
    </row>
    <row r="11">
      <c r="A11"/>
      <c r="B11" t="s">
        <v>13</v>
      </c>
      <c r="C11" s="10">
        <f>B2*0.034</f>
        <v>3.4</v>
      </c>
      <c r="D11" t="s">
        <v>14</v>
      </c>
      <c r="E11" t="s" s="8"/>
    </row>
    <row r="12">
      <c r="A12"/>
      <c r="B12" t="s">
        <v>15</v>
      </c>
      <c r="C12" s="10">
        <f>B2*0.017</f>
        <v>1.7</v>
      </c>
      <c r="D12" t="s">
        <v>14</v>
      </c>
      <c r="E12" t="s" s="8"/>
    </row>
    <row r="13">
      <c r="A13"/>
      <c r="B13" t="s">
        <v>12</v>
      </c>
      <c r="C13" s="10">
        <f>B2*0.003</f>
        <v>0.3</v>
      </c>
      <c r="D13" t="s">
        <v>8</v>
      </c>
      <c r="E13" t="s" s="8"/>
    </row>
    <row r="14">
      <c r="A14"/>
      <c r="B14" t="s">
        <v>16</v>
      </c>
      <c r="C14" s="10">
        <f>B2*0.003</f>
        <v>0.3</v>
      </c>
      <c r="D14" t="s">
        <v>8</v>
      </c>
      <c r="E14" t="s" s="8"/>
    </row>
    <row r="15">
      <c r="A15"/>
      <c r="B15" t="s">
        <v>17</v>
      </c>
      <c r="C15" s="10">
        <f>B2*0.00025</f>
        <v>0.025</v>
      </c>
      <c r="D15" t="s">
        <v>8</v>
      </c>
      <c r="E15" t="s" s="8"/>
    </row>
    <row r="16">
      <c r="A16"/>
      <c r="B16" t="s">
        <v>18</v>
      </c>
      <c r="C16" s="10">
        <f>B2*0.00005</f>
        <v>0.005</v>
      </c>
      <c r="D16" t="s">
        <v>8</v>
      </c>
      <c r="E16" t="s" s="8"/>
    </row>
    <row r="17">
      <c r="A17"/>
      <c r="B17" t="s">
        <v>19</v>
      </c>
      <c r="C17" s="10">
        <f>B2*0.00001</f>
        <v>0.001</v>
      </c>
      <c r="D17" t="s">
        <v>8</v>
      </c>
      <c r="E17" t="s" s="8"/>
    </row>
    <row r="18">
      <c r="A18"/>
      <c r="B18" t="s">
        <v>20</v>
      </c>
      <c r="C18" s="10">
        <f>B2*0.68</f>
        <v>68</v>
      </c>
      <c r="D18" t="s">
        <v>14</v>
      </c>
      <c r="E18" t="s" s="8"/>
    </row>
    <row r="19">
      <c r="A19"/>
      <c r="B19"/>
      <c r="C19"/>
      <c r="D19"/>
      <c r="E19" t="s" s="8"/>
    </row>
    <row r="20">
      <c r="A20" t="s" s="11">
        <v>21</v>
      </c>
      <c r="B20" t="inlineStr" s="12">
        <is>
          <t>Mise en place du poste de travail — Vérifier les D.L.C., peser les denrées, sélectionner le matériel. Désinfecter le matériel et le poste de travail suivant les protocoles.</t>
        </is>
      </c>
      <c r="C20"/>
      <c r="D20"/>
      <c r="E20" t="s" s="8"/>
    </row>
    <row r="21">
      <c r="A21" t="s" s="11">
        <v>22</v>
      </c>
      <c r="B21" t="inlineStr" s="12">
        <is>
          <t>Préparations préliminaires — Déconditionner les macaronis dans un récipient pour faciliter leur mise en cuisson. Faire fondre le beurre dans une petite calotte. Au pinceau, badigeonner l'intérieur de 5 bacs GN 1/1 H 65. Réserver. Dans une marmite, faire chauffer 68 L d'eau de cuisson ; saler à 10 g par litre (règle 10/100/1000 : 10 g de sel et 1 L d'eau pour 100 g de pâtes). Dans une calotte, mélanger les deux fromages. Réserver au froid.</t>
        </is>
      </c>
      <c r="C21"/>
      <c r="D21"/>
      <c r="E21" t="s" s="8"/>
    </row>
    <row r="22">
      <c r="A22"/>
      <c r="B22" t="s">
        <v>7</v>
      </c>
      <c r="C22" s="10">
        <f>B2*0.068</f>
        <v>6.8</v>
      </c>
      <c r="D22" t="s">
        <v>8</v>
      </c>
      <c r="E22" t="s" s="8"/>
    </row>
    <row r="23">
      <c r="A23"/>
      <c r="B23" t="s">
        <v>9</v>
      </c>
      <c r="C23" s="10">
        <f>B2*0.0068</f>
        <v>0.68</v>
      </c>
      <c r="D23" t="s">
        <v>8</v>
      </c>
      <c r="E23" t="s" s="8"/>
    </row>
    <row r="24">
      <c r="A24"/>
      <c r="B24" t="s">
        <v>10</v>
      </c>
      <c r="C24" s="10">
        <f>B2*0.017</f>
        <v>1.7</v>
      </c>
      <c r="D24" t="s">
        <v>8</v>
      </c>
      <c r="E24" t="s" s="8"/>
    </row>
    <row r="25">
      <c r="A25"/>
      <c r="B25" t="s">
        <v>11</v>
      </c>
      <c r="C25" s="10">
        <f>B2*0.0085</f>
        <v>0.85</v>
      </c>
      <c r="D25" t="s">
        <v>8</v>
      </c>
      <c r="E25" t="s" s="8"/>
    </row>
    <row r="26">
      <c r="A26"/>
      <c r="B26" t="s">
        <v>12</v>
      </c>
      <c r="C26" s="10">
        <f>B2*0.00425</f>
        <v>0.425</v>
      </c>
      <c r="D26" t="s">
        <v>8</v>
      </c>
      <c r="E26" t="s" s="8"/>
    </row>
    <row r="27">
      <c r="A27"/>
      <c r="B27" t="s">
        <v>20</v>
      </c>
      <c r="C27" s="10">
        <f>B2*0.68</f>
        <v>68</v>
      </c>
      <c r="D27" t="s">
        <v>14</v>
      </c>
      <c r="E27" t="s" s="8"/>
    </row>
    <row r="28">
      <c r="A28" t="s" s="11">
        <v>23</v>
      </c>
      <c r="B28" t="inlineStr" s="12">
        <is>
          <t>Confectionner la sauce crème — Dans un rondeau, faire chauffer le lait assaisonné du sel, du poivre et de la muscade. ⚠️☢️ LE GRUYÈRE ET LA MOZZARELLA APPORTENT DU SEL — SAUCE PEU SALÉE, GOÛTER AVANT DE RECTIFIER ⚠️☢️ Dans une russe, faire fondre le beurre, ajouter la farine tamisée, mélanger au fouet et cuire le roux sans coloration ; laisser refroidir. Quand le lait bout, ajouter le roux froid en fouettant vigoureusement. Laisser cuire. Ajouter la crème. Émulsionner au mixeur pour rendre la sauce fluide et onctueuse. Rectifier l'assaisonnement. Filmer et réserver au chaud.</t>
        </is>
      </c>
      <c r="C28"/>
      <c r="D28"/>
      <c r="E28" t="s" s="8"/>
    </row>
    <row r="29">
      <c r="A29"/>
      <c r="B29" t="s">
        <v>13</v>
      </c>
      <c r="C29" s="10">
        <f>B2*0.034</f>
        <v>3.4</v>
      </c>
      <c r="D29" t="s">
        <v>14</v>
      </c>
      <c r="E29" t="s" s="8"/>
    </row>
    <row r="30">
      <c r="A30"/>
      <c r="B30" t="s">
        <v>15</v>
      </c>
      <c r="C30" s="10">
        <f>B2*0.017</f>
        <v>1.7</v>
      </c>
      <c r="D30" t="s">
        <v>14</v>
      </c>
      <c r="E30" t="s" s="8"/>
    </row>
    <row r="31">
      <c r="A31"/>
      <c r="B31" t="s">
        <v>12</v>
      </c>
      <c r="C31" s="10">
        <f>B2*0.003</f>
        <v>0.3</v>
      </c>
      <c r="D31" t="s">
        <v>8</v>
      </c>
      <c r="E31" t="s" s="8"/>
    </row>
    <row r="32">
      <c r="A32"/>
      <c r="B32" t="s">
        <v>16</v>
      </c>
      <c r="C32" s="10">
        <f>B2*0.003</f>
        <v>0.3</v>
      </c>
      <c r="D32" t="s">
        <v>8</v>
      </c>
      <c r="E32" t="s" s="8"/>
    </row>
    <row r="33">
      <c r="A33"/>
      <c r="B33" t="s">
        <v>17</v>
      </c>
      <c r="C33" s="10">
        <f>B2*0.00025</f>
        <v>0.025</v>
      </c>
      <c r="D33" t="s">
        <v>8</v>
      </c>
      <c r="E33" t="s" s="8"/>
    </row>
    <row r="34">
      <c r="A34"/>
      <c r="B34" t="s">
        <v>18</v>
      </c>
      <c r="C34" s="10">
        <f>B2*0.00005</f>
        <v>0.005</v>
      </c>
      <c r="D34" t="s">
        <v>8</v>
      </c>
      <c r="E34" t="s" s="8"/>
    </row>
    <row r="35">
      <c r="A35"/>
      <c r="B35" t="s">
        <v>19</v>
      </c>
      <c r="C35" s="10">
        <f>B2*0.00001</f>
        <v>0.001</v>
      </c>
      <c r="D35" t="s">
        <v>8</v>
      </c>
      <c r="E35" t="s" s="8"/>
    </row>
    <row r="36">
      <c r="A36" t="s" s="11">
        <v>24</v>
      </c>
      <c r="B36" t="inlineStr" s="12">
        <is>
          <t>Cuire les macaronis « al dente » — Porter l'eau à ébullition. Jeter les macaronis dans l'eau bouillante et remuer vivement à la grande spatule. Reporter à ébullition en remuant. Couper la source de chaleur et laisser cuire à couvert en remuant de temps en temps. Vérifier la cuisson (ou suivre les indications du fabricant) : les pâtes doivent rester très fermes, sinon la liaison et le passage au four les ramolliraient. Stopper la cuisson à l'eau froide. Égoutter, rincer à l'eau chaude, égoutter.</t>
        </is>
      </c>
      <c r="C36"/>
      <c r="D36"/>
      <c r="E36" t="s" s="8"/>
    </row>
    <row r="37">
      <c r="A37" t="s" s="11">
        <v>25</v>
      </c>
      <c r="B37" t="inlineStr" s="12">
        <is>
          <t>Lier et gratiner les macaronis — Préchauffer le four sur la position chaleur sèche à + 175 °C. Lier les macaronis avec la sauce crème. Répartir dans les 5 bacs beurrés. Saupoudrer du mélange des deux fromages. Disposer les bacs sur l'échelle de cuisson. Enfourner et gratiner. Respecter la procédure de fin de cuisson. Stocker en armoire chaude et maintenir à + 63 °C en attente de consommation.</t>
        </is>
      </c>
      <c r="C37"/>
      <c r="D37"/>
      <c r="E37" t="s" s="8"/>
    </row>
    <row r="38">
      <c r="A38" t="s" s="11">
        <v>26</v>
      </c>
      <c r="B38" t="inlineStr" s="12">
        <is>
          <t>Commentaire — Confectionner le gratin de macaronis au plus près du service pour éviter le ramollissement des pâtes. La mozzarella mélangée au gruyère rend le gratin plus souple.</t>
        </is>
      </c>
      <c r="C38"/>
      <c r="D38"/>
      <c r="E38" t="s" s="8"/>
    </row>
    <row r="39">
      <c r="A39" t="s" s="13">
        <v>27</v>
      </c>
      <c r="B39"/>
      <c r="C39"/>
      <c r="D39"/>
      <c r="E39" t="s" s="8"/>
    </row>
  </sheetData>
  <sheetProtection sheet="1" formatRows="0" formatColumns="0"/>
  <mergeCells count="9">
    <mergeCell ref="A1:D1"/>
    <mergeCell ref="A4:D4"/>
    <mergeCell ref="B20:D20"/>
    <mergeCell ref="B21:D21"/>
    <mergeCell ref="B28:D28"/>
    <mergeCell ref="B36:D36"/>
    <mergeCell ref="B37:D37"/>
    <mergeCell ref="B38:D38"/>
    <mergeCell ref="A39:D3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2026-10-30T12:54:32Z</dcterms:created>
  <dc:title>MACARONIS AU GRATIN</dc:title>
  <dc:subject/>
  <dc:creator>CUIS.web</dc:creator>
  <cp:lastModifiedBy/>
  <cp:keywords/>
  <dc:description>Export automatique — moteur récursif d'origine : Bernard Vandendaele</dc:description>
  <cp:category/>
  <dc:language>en-US</dc:language>
  <dcterms:modified xsi:type="dcterms:W3CDTF">2026-10-30T12:54:32Z</dcterms:modified>
  <cp:revision>1</cp:revision>
</cp:coreProperties>
</file>