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<sst xmlns="http://schemas.openxmlformats.org/spreadsheetml/2006/main" count="114" uniqueCount="114">
  <si>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</si>
  <si>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</si>
  <si>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RISI E BISI</t>
  </si>
  <si>
    <t>Code</t>
  </si>
  <si>
    <t>GRO-RIS-RISIBISI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</si>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</sst>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90.2103375</v>
      </c>
    </row>
    <row r="12">
      <c r="A12" t="s" s="3">
        <v>16</v>
      </c>
      <c r="B12" s="4">
        <v>0.902103375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90.2103375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24.625</v>
      </c>
      <c r="E7" s="11">
        <f>D7*$B$2</f>
        <v>24.625</v>
      </c>
      <c r="F7" t="s">
        <v>34</v>
      </c>
      <c r="G7" s="4">
        <f>E7*0.0043</f>
        <v>0.105888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0.375</v>
      </c>
      <c r="E10" s="11">
        <f>D10*$B$2</f>
        <v>0.375</v>
      </c>
      <c r="F10" t="s">
        <v>41</v>
      </c>
      <c r="G10" s="4">
        <f>E10*25.01</f>
        <v>9.37875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6</v>
      </c>
      <c r="E15" s="11">
        <f>D15*$B$2</f>
        <v>6</v>
      </c>
      <c r="F15" t="s">
        <v>41</v>
      </c>
      <c r="G15" s="4">
        <f>E15*2.5</f>
        <v>15</v>
      </c>
    </row>
    <row r="16">
      <c r="A16" t="s">
        <v>62</v>
      </c>
      <c r="B16" t="s">
        <v>63</v>
      </c>
      <c r="C16" t="s">
        <v>64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>
        <v>65</v>
      </c>
      <c r="B17" t="s">
        <v>66</v>
      </c>
      <c r="C17" t="s">
        <v>64</v>
      </c>
      <c r="D17" s="9">
        <v>5</v>
      </c>
      <c r="E17" s="11">
        <f>D17*$B$2</f>
        <v>5</v>
      </c>
      <c r="F17" t="s">
        <v>41</v>
      </c>
      <c r="G17" s="4">
        <f>E17*3.21</f>
        <v>16.05</v>
      </c>
    </row>
    <row r="18">
      <c r="A18"/>
      <c r="B18"/>
      <c r="C18"/>
      <c r="D18"/>
      <c r="E18"/>
      <c r="F18" t="s" s="3">
        <v>67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1">
        <v>6</v>
      </c>
      <c r="E3" t="s">
        <v>41</v>
      </c>
      <c r="F3" t="s">
        <v>61</v>
      </c>
    </row>
    <row r="4">
      <c r="A4">
        <v>1</v>
      </c>
      <c r="B4" t="s">
        <v>76</v>
      </c>
      <c r="C4" t="s">
        <v>75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77</v>
      </c>
      <c r="C5" t="s">
        <v>72</v>
      </c>
      <c r="D5" s="11">
        <v>0.3</v>
      </c>
      <c r="E5" t="s">
        <v>34</v>
      </c>
      <c r="F5" t="s">
        <v>78</v>
      </c>
    </row>
    <row r="6">
      <c r="A6">
        <v>2</v>
      </c>
      <c r="B6" t="s">
        <v>79</v>
      </c>
      <c r="C6" t="s">
        <v>75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80</v>
      </c>
      <c r="C7" t="s">
        <v>75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81</v>
      </c>
      <c r="C8" t="s">
        <v>75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82</v>
      </c>
      <c r="C9" t="s">
        <v>72</v>
      </c>
      <c r="D9" s="11">
        <v>25</v>
      </c>
      <c r="E9" t="s">
        <v>34</v>
      </c>
      <c r="F9" t="s">
        <v>83</v>
      </c>
    </row>
    <row r="10">
      <c r="A10">
        <v>2</v>
      </c>
      <c r="B10" t="s">
        <v>84</v>
      </c>
      <c r="C10" t="s">
        <v>75</v>
      </c>
      <c r="D10" s="11">
        <v>24.625</v>
      </c>
      <c r="E10" t="s">
        <v>34</v>
      </c>
      <c r="F10" t="s">
        <v>33</v>
      </c>
    </row>
    <row r="11">
      <c r="A11">
        <v>2</v>
      </c>
      <c r="B11" t="s">
        <v>85</v>
      </c>
      <c r="C11" t="s">
        <v>75</v>
      </c>
      <c r="D11" s="11">
        <v>0.375</v>
      </c>
      <c r="E11" t="s">
        <v>41</v>
      </c>
      <c r="F11" t="s">
        <v>44</v>
      </c>
    </row>
    <row r="12">
      <c r="A12">
        <v>1</v>
      </c>
      <c r="B12" t="s">
        <v>86</v>
      </c>
      <c r="C12" t="s">
        <v>75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87</v>
      </c>
      <c r="C13" t="s">
        <v>75</v>
      </c>
      <c r="D13" s="11">
        <v>5</v>
      </c>
      <c r="E13" t="s">
        <v>41</v>
      </c>
      <c r="F13" t="s">
        <v>64</v>
      </c>
    </row>
    <row r="14">
      <c r="A14">
        <v>1</v>
      </c>
      <c r="B14" t="s">
        <v>88</v>
      </c>
      <c r="C14" t="s">
        <v>72</v>
      </c>
      <c r="D14" s="11">
        <v>0.15</v>
      </c>
      <c r="E14" t="s">
        <v>41</v>
      </c>
      <c r="F14" t="s">
        <v>78</v>
      </c>
    </row>
    <row r="15">
      <c r="A15">
        <v>2</v>
      </c>
      <c r="B15" t="s">
        <v>89</v>
      </c>
      <c r="C15" t="s">
        <v>75</v>
      </c>
      <c r="D15" s="11">
        <v>1.5</v>
      </c>
      <c r="E15" t="s">
        <v>58</v>
      </c>
      <c r="F15" t="s">
        <v>57</v>
      </c>
    </row>
    <row r="16">
      <c r="A16">
        <v>1</v>
      </c>
      <c r="B16" t="s">
        <v>80</v>
      </c>
      <c r="C16" t="s">
        <v>75</v>
      </c>
      <c r="D16" s="11">
        <v>1</v>
      </c>
      <c r="E16" t="s">
        <v>41</v>
      </c>
      <c r="F16" t="s">
        <v>51</v>
      </c>
    </row>
    <row r="17">
      <c r="A17">
        <v>1</v>
      </c>
      <c r="B17" t="s">
        <v>90</v>
      </c>
      <c r="C17" t="s">
        <v>75</v>
      </c>
      <c r="D17" s="11">
        <v>1.5</v>
      </c>
      <c r="E17" t="s">
        <v>41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97</v>
      </c>
      <c r="E7" t="s" s="13"/>
      <c r="F7"/>
    </row>
    <row r="8">
      <c r="A8" t="s">
        <v>98</v>
      </c>
      <c r="B8">
        <v>1</v>
      </c>
      <c r="C8" t="s">
        <v>99</v>
      </c>
      <c r="D8" t="s" s="13">
        <v>100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104</v>
      </c>
      <c r="B6" t="str" s="13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105</v>
      </c>
      <c r="C7" s="11">
        <f>'Besoins'!$B$2*25</f>
        <v>25</v>
      </c>
      <c r="D7" t="s">
        <v>34</v>
      </c>
    </row>
    <row r="8">
      <c r="A8"/>
      <c r="B8" t="str">
        <f>Besoins!B17</f>
        <v>Petits pois doux très fins surgelés</v>
      </c>
      <c r="C8" s="11">
        <f>Besoins!E17</f>
        <v>5</v>
      </c>
      <c r="D8" t="str">
        <f>Besoins!F17</f>
        <v>kg</v>
      </c>
    </row>
    <row r="9">
      <c r="A9"/>
      <c r="B9" t="s">
        <v>106</v>
      </c>
      <c r="C9" s="11">
        <f>'Besoins'!$B$2*0.15</f>
        <v>0.15</v>
      </c>
      <c r="D9" t="s">
        <v>41</v>
      </c>
    </row>
    <row r="10">
      <c r="A10" t="s" s="16">
        <v>107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108</v>
      </c>
      <c r="C13" s="11">
        <f>'Besoins'!$B$2*0.3</f>
        <v>0.3</v>
      </c>
      <c r="D13" t="s">
        <v>34</v>
      </c>
    </row>
    <row r="14">
      <c r="A14"/>
      <c r="B14" t="s">
        <v>109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110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6">
        <v>111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109</v>
      </c>
      <c r="C19" s="11">
        <f>'Besoins'!$B$2*1</f>
        <v>1</v>
      </c>
      <c r="D19" t="s">
        <v>41</v>
      </c>
    </row>
    <row r="20">
      <c r="A20"/>
      <c r="B20" t="str">
        <f>Besoins!B13</f>
        <v>Parmesan râpé (Parmigiano)</v>
      </c>
      <c r="C20" s="11">
        <f>Besoins!E13</f>
        <v>1.5</v>
      </c>
      <c r="D20" t="str">
        <f>Besoins!F13</f>
        <v>kg</v>
      </c>
    </row>
    <row r="21">
      <c r="A21" t="s" s="16">
        <v>112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113</v>
      </c>
      <c r="B23"/>
      <c r="C23"/>
      <c r="D23"/>
    </row>
    <row r="24">
      <c r="A24" t="s" s="16">
        <v>103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24.625</v>
      </c>
      <c r="D25" t="str">
        <f>Besoins!F7</f>
        <v>lt</v>
      </c>
    </row>
    <row r="26">
      <c r="A26"/>
      <c r="B26" t="str">
        <f>Besoins!B10</f>
        <v>Fonds Blanc de Volaille (Knorr Professional)</v>
      </c>
      <c r="C26" s="11">
        <f>Besoins!E10</f>
        <v>0.375</v>
      </c>
      <c r="D26" t="str">
        <f>Besoins!F10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2026-10-30T16:45:04Z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2026-10-30T16:45:04Z</dcterms:modified>
  <cp:revision>1</cp:revision>
</cp:coreProperties>
</file>