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<sst xmlns="http://schemas.openxmlformats.org/spreadsheetml/2006/main" count="101" uniqueCount="101">
  <si>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</si>
  <si>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</si>
  <si>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GRATIN DE POTIRON</t>
  </si>
  <si>
    <t>Code</t>
  </si>
  <si>
    <t>GRO_CDC_177A</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</si>
  <si>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</si>
  <si>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</si>
  <si>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</si>
  <si>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</si>
  <si>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</si>
  <si>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</si>
  <si>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</si>
  <si>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</si>
  <si>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</si>
  <si>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</si>
  <si>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</si>
  <si>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</si>
  <si>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</si>
  <si>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</si>
  <si>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</si>
  <si>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</si>
  <si>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</si>
  <si>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</si>
  <si>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</si>
  <si>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</si>
  <si>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</si>
  <si>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</si>
  <si>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</si>
  <si>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</si>
  <si>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</si>
  <si>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</si>
  <si>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</si>
  <si>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EPI-MUSCADE-POW</t>
  </si>
  <si>
    <t>Noix de muscade moulue</t>
  </si>
  <si>
    <t>Épices en poudre et graines</t>
  </si>
  <si>
    <t>kg</t>
  </si>
  <si>
    <t>EPI-POIVRE-NOIR</t>
  </si>
  <si>
    <t>Poivre noir moulu</t>
  </si>
  <si>
    <t>FAR-T55</t>
  </si>
  <si>
    <t>Farine de blé T55</t>
  </si>
  <si>
    <t>Farines de blé</t>
  </si>
  <si>
    <t>RNM57224469</t>
  </si>
  <si>
    <t>LAIT UHT demi écrémé France outre 10 litres</t>
  </si>
  <si>
    <t>Produits laitiers et œufs</t>
  </si>
  <si>
    <t>lt</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</si>
  <si>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</si>
  <si>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</si>
  <si>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</si>
  <si>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</si>
  <si>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</si>
  <si>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</si>
  <si>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</si>
  <si>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</si>
  <si>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</si>
  <si>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RNM26560123</t>
  </si>
  <si>
    <t>POMME DE TERRE basique div.var.cons France lavée cat.I 40-70mm sac 10kg</t>
  </si>
  <si>
    <t>Légumes</t>
  </si>
  <si>
    <t>RNM27840123</t>
  </si>
  <si>
    <t>POTIRON Muscade France</t>
  </si>
  <si>
    <t>SEL-FIN</t>
  </si>
  <si>
    <t>Sel fin de cuisine</t>
  </si>
  <si>
    <t>Sels et condiments de base</t>
  </si>
  <si>
    <t>Total</t>
  </si>
  <si>
    <t>Niveau</t>
  </si>
  <si>
    <t>Composant</t>
  </si>
  <si>
    <t>Type</t>
  </si>
  <si>
    <t>Quantité (pour 100 pc)</t>
  </si>
  <si>
    <t>recette</t>
  </si>
  <si>
    <t>Garnitures et légumes collectivité</t>
  </si>
  <si>
    <t xml:space="preserve">    ↳ POTIRON Muscade France</t>
  </si>
  <si>
    <t>matiere</t>
  </si>
  <si>
    <t xml:space="preserve">    ↳ POMME DE TERRE basique div.var.cons France lavée cat.I 40-70mm sac 10kg</t>
  </si>
  <si>
    <t xml:space="preserve">    ↳ Beurre doux 82% MG plaquette</t>
  </si>
  <si>
    <t xml:space="preserve">    ↳ Farine de blé T55</t>
  </si>
  <si>
    <t xml:space="preserve">    ↳ LAIT UHT demi écrémé France outre 10 litres</t>
  </si>
  <si>
    <t xml:space="preserve">    ↳ Crème fraîche liquide 15% MG allégée</t>
  </si>
  <si>
    <t xml:space="preserve">    ↳ Sel fin de cuisine</t>
  </si>
  <si>
    <t xml:space="preserve">    ↳ Poivre noir moulu</t>
  </si>
  <si>
    <t xml:space="preserve">    ↳ Noix de muscade moulue</t>
  </si>
  <si>
    <t xml:space="preserve">    ↳ Emmental râpé vrac</t>
  </si>
  <si>
    <t>Recette</t>
  </si>
  <si>
    <t>#</t>
  </si>
  <si>
    <t>Verbe</t>
  </si>
  <si>
    <t>Étape</t>
  </si>
  <si>
    <t>Précision technique</t>
  </si>
  <si>
    <t>Durée</t>
  </si>
  <si>
    <t>Lier les légumes — Verser la sauce dans la cuve du batteur avec les légumes en purée. Travailler à la feuille pour bien mélanger l'ensemble.</t>
  </si>
  <si>
    <t>Servir — Détailler chaque bac en 20 portions. Servir la portion de gratin de potiron à l'aide d'une spatule carrée de service.</t>
  </si>
  <si>
    <t>Fiche technique — GRATIN DE POTIRON</t>
  </si>
  <si>
    <t>GRATIN DE POTIRON  GRO_CDC_177A</t>
  </si>
  <si>
    <t>1.</t>
  </si>
  <si>
    <t>2.</t>
  </si>
  <si>
    <t xml:space="preserve">    Beurre doux 82% MG plaquette</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</si>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</sst>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67.402</v>
      </c>
    </row>
    <row r="12">
      <c r="A12" t="s" s="3">
        <v>17</v>
      </c>
      <c r="B12" s="4">
        <v>0.67402</v>
      </c>
    </row>
    <row r="13">
      <c r="A13"/>
      <c r="B13"/>
    </row>
    <row r="14">
      <c r="A14" t="s" s="5">
        <v>18</v>
      </c>
      <c r="B14" t="s" s="5">
        <v>15</v>
      </c>
    </row>
    <row r="15">
      <c r="A15" t="s" s="5">
        <v>19</v>
      </c>
      <c r="B15" s="6">
        <v>67.402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E7*20</f>
        <v>0.16</v>
      </c>
    </row>
    <row r="8">
      <c r="A8" t="s">
        <v>36</v>
      </c>
      <c r="B8" t="s">
        <v>37</v>
      </c>
      <c r="C8" t="s">
        <v>34</v>
      </c>
      <c r="D8" s="9">
        <v>0.02</v>
      </c>
      <c r="E8" s="11">
        <f>D8*$B$2</f>
        <v>0.02</v>
      </c>
      <c r="F8" t="s">
        <v>35</v>
      </c>
      <c r="G8" s="4">
        <f>E8*12.5</f>
        <v>0.25</v>
      </c>
    </row>
    <row r="9">
      <c r="A9" t="s">
        <v>38</v>
      </c>
      <c r="B9" t="s">
        <v>39</v>
      </c>
      <c r="C9" t="s">
        <v>40</v>
      </c>
      <c r="D9" s="9">
        <v>1.5</v>
      </c>
      <c r="E9" s="11">
        <f>D9*$B$2</f>
        <v>1.5</v>
      </c>
      <c r="F9" t="s">
        <v>35</v>
      </c>
      <c r="G9" s="4">
        <f>E9*0.56</f>
        <v>0.84</v>
      </c>
    </row>
    <row r="10">
      <c r="A10" t="s">
        <v>41</v>
      </c>
      <c r="B10" t="s">
        <v>42</v>
      </c>
      <c r="C10" t="s">
        <v>43</v>
      </c>
      <c r="D10" s="9">
        <v>13</v>
      </c>
      <c r="E10" s="11">
        <f>D10*$B$2</f>
        <v>13</v>
      </c>
      <c r="F10" t="s">
        <v>44</v>
      </c>
      <c r="G10" s="4">
        <f>E10*1.67</f>
        <v>21.71</v>
      </c>
    </row>
    <row r="11">
      <c r="A11" t="s">
        <v>45</v>
      </c>
      <c r="B11" t="s">
        <v>46</v>
      </c>
      <c r="C11" t="s">
        <v>47</v>
      </c>
      <c r="D11" s="9">
        <v>2</v>
      </c>
      <c r="E11" s="11">
        <f>D11*$B$2</f>
        <v>2</v>
      </c>
      <c r="F11" t="s">
        <v>35</v>
      </c>
      <c r="G11" s="4">
        <f>E11*5.2</f>
        <v>10.4</v>
      </c>
    </row>
    <row r="12">
      <c r="A12" t="s">
        <v>48</v>
      </c>
      <c r="B12" t="s">
        <v>49</v>
      </c>
      <c r="C12" t="s">
        <v>50</v>
      </c>
      <c r="D12" s="9">
        <v>2</v>
      </c>
      <c r="E12" s="11">
        <f>D12*$B$2</f>
        <v>2</v>
      </c>
      <c r="F12" t="s">
        <v>44</v>
      </c>
      <c r="G12" s="4">
        <f>E12*2.2</f>
        <v>4.4</v>
      </c>
    </row>
    <row r="13">
      <c r="A13" t="s">
        <v>51</v>
      </c>
      <c r="B13" t="s">
        <v>52</v>
      </c>
      <c r="C13" t="s">
        <v>53</v>
      </c>
      <c r="D13" s="9">
        <v>1.5</v>
      </c>
      <c r="E13" s="11">
        <f>D13*$B$2</f>
        <v>1.5</v>
      </c>
      <c r="F13" t="s">
        <v>35</v>
      </c>
      <c r="G13" s="4">
        <f>E13*7.2</f>
        <v>10.8</v>
      </c>
    </row>
    <row r="14">
      <c r="A14" t="s">
        <v>54</v>
      </c>
      <c r="B14" t="s">
        <v>55</v>
      </c>
      <c r="C14" t="s">
        <v>56</v>
      </c>
      <c r="D14" s="9">
        <v>8</v>
      </c>
      <c r="E14" s="11">
        <f>D14*$B$2</f>
        <v>8</v>
      </c>
      <c r="F14" t="s">
        <v>35</v>
      </c>
      <c r="G14" s="4">
        <f>E14*0.35</f>
        <v>2.8</v>
      </c>
    </row>
    <row r="15">
      <c r="A15" t="s">
        <v>57</v>
      </c>
      <c r="B15" t="s">
        <v>58</v>
      </c>
      <c r="C15" t="s">
        <v>56</v>
      </c>
      <c r="D15" s="9">
        <v>20</v>
      </c>
      <c r="E15" s="11">
        <f>D15*$B$2</f>
        <v>20</v>
      </c>
      <c r="F15" t="s">
        <v>35</v>
      </c>
      <c r="G15" s="4">
        <f>E15*0.8</f>
        <v>16</v>
      </c>
    </row>
    <row r="16">
      <c r="A16" t="s">
        <v>59</v>
      </c>
      <c r="B16" t="s">
        <v>60</v>
      </c>
      <c r="C16" t="s">
        <v>61</v>
      </c>
      <c r="D16" s="9">
        <v>0.12</v>
      </c>
      <c r="E16" s="11">
        <f>D16*$B$2</f>
        <v>0.12</v>
      </c>
      <c r="F16" t="s">
        <v>35</v>
      </c>
      <c r="G16" s="4">
        <f>E16*0.35</f>
        <v>0.042</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70</v>
      </c>
      <c r="D3" s="11">
        <v>20</v>
      </c>
      <c r="E3" t="s">
        <v>35</v>
      </c>
      <c r="F3" t="s">
        <v>56</v>
      </c>
    </row>
    <row r="4">
      <c r="A4">
        <v>1</v>
      </c>
      <c r="B4" t="s">
        <v>71</v>
      </c>
      <c r="C4" t="s">
        <v>70</v>
      </c>
      <c r="D4" s="11">
        <v>8</v>
      </c>
      <c r="E4" t="s">
        <v>35</v>
      </c>
      <c r="F4" t="s">
        <v>56</v>
      </c>
    </row>
    <row r="5">
      <c r="A5">
        <v>1</v>
      </c>
      <c r="B5" t="s">
        <v>72</v>
      </c>
      <c r="C5" t="s">
        <v>70</v>
      </c>
      <c r="D5" s="11">
        <v>1.5</v>
      </c>
      <c r="E5" t="s">
        <v>35</v>
      </c>
      <c r="F5" t="s">
        <v>47</v>
      </c>
    </row>
    <row r="6">
      <c r="A6">
        <v>1</v>
      </c>
      <c r="B6" t="s">
        <v>73</v>
      </c>
      <c r="C6" t="s">
        <v>70</v>
      </c>
      <c r="D6" s="11">
        <v>1.5</v>
      </c>
      <c r="E6" t="s">
        <v>35</v>
      </c>
      <c r="F6" t="s">
        <v>40</v>
      </c>
    </row>
    <row r="7">
      <c r="A7">
        <v>1</v>
      </c>
      <c r="B7" t="s">
        <v>74</v>
      </c>
      <c r="C7" t="s">
        <v>70</v>
      </c>
      <c r="D7" s="11">
        <v>13</v>
      </c>
      <c r="E7" t="s">
        <v>44</v>
      </c>
      <c r="F7" t="s">
        <v>43</v>
      </c>
    </row>
    <row r="8">
      <c r="A8">
        <v>1</v>
      </c>
      <c r="B8" t="s">
        <v>75</v>
      </c>
      <c r="C8" t="s">
        <v>70</v>
      </c>
      <c r="D8" s="11">
        <v>2</v>
      </c>
      <c r="E8" t="s">
        <v>44</v>
      </c>
      <c r="F8" t="s">
        <v>50</v>
      </c>
    </row>
    <row r="9">
      <c r="A9">
        <v>1</v>
      </c>
      <c r="B9" t="s">
        <v>76</v>
      </c>
      <c r="C9" t="s">
        <v>70</v>
      </c>
      <c r="D9" s="11">
        <v>0.12</v>
      </c>
      <c r="E9" t="s">
        <v>35</v>
      </c>
      <c r="F9" t="s">
        <v>61</v>
      </c>
    </row>
    <row r="10">
      <c r="A10">
        <v>1</v>
      </c>
      <c r="B10" t="s">
        <v>77</v>
      </c>
      <c r="C10" t="s">
        <v>70</v>
      </c>
      <c r="D10" s="11">
        <v>0.02</v>
      </c>
      <c r="E10" t="s">
        <v>35</v>
      </c>
      <c r="F10" t="s">
        <v>34</v>
      </c>
    </row>
    <row r="11">
      <c r="A11">
        <v>1</v>
      </c>
      <c r="B11" t="s">
        <v>78</v>
      </c>
      <c r="C11" t="s">
        <v>70</v>
      </c>
      <c r="D11" s="11">
        <v>0.008</v>
      </c>
      <c r="E11" t="s">
        <v>35</v>
      </c>
      <c r="F11" t="s">
        <v>34</v>
      </c>
    </row>
    <row r="12">
      <c r="A12">
        <v>1</v>
      </c>
      <c r="B12" t="s">
        <v>79</v>
      </c>
      <c r="C12" t="s">
        <v>70</v>
      </c>
      <c r="D12" s="11">
        <v>1.5</v>
      </c>
      <c r="E12" t="s">
        <v>35</v>
      </c>
      <c r="F12" t="s">
        <v>53</v>
      </c>
    </row>
    <row r="13">
      <c r="A13">
        <v>1</v>
      </c>
      <c r="B13" t="s">
        <v>72</v>
      </c>
      <c r="C13" t="s">
        <v>70</v>
      </c>
      <c r="D13" s="11">
        <v>0.5</v>
      </c>
      <c r="E13" t="s">
        <v>35</v>
      </c>
      <c r="F13"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80</v>
      </c>
      <c r="B1" t="s" s="2">
        <v>81</v>
      </c>
      <c r="C1" t="s" s="2">
        <v>82</v>
      </c>
      <c r="D1" t="s" s="2">
        <v>83</v>
      </c>
      <c r="E1" t="s" s="2">
        <v>84</v>
      </c>
      <c r="F1" t="s" s="2">
        <v>85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t>
        </is>
      </c>
      <c r="E3" t="s" s="13"/>
      <c r="F3"/>
    </row>
    <row r="4">
      <c r="A4" t="s">
        <v>2</v>
      </c>
      <c r="B4">
        <v>3</v>
      </c>
      <c r="C4"/>
      <c r="D4" t="inlineStr" s="13">
        <is>
          <t>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t>
        </is>
      </c>
      <c r="E4" t="s" s="13"/>
      <c r="F4"/>
    </row>
    <row r="5">
      <c r="A5" t="s">
        <v>2</v>
      </c>
      <c r="B5">
        <v>4</v>
      </c>
      <c r="C5"/>
      <c r="D5" t="inlineStr" s="13">
        <is>
          <t>Réduire en purée la chair de potiron et les pommes de terre — Mettre le potiron et les pommes de terre dans la cuve du batteur. À la feuille, malaxer les deux éléments afin de les réduire en purée.</t>
        </is>
      </c>
      <c r="E5" t="s" s="13"/>
      <c r="F5"/>
    </row>
    <row r="6">
      <c r="A6" t="s">
        <v>2</v>
      </c>
      <c r="B6">
        <v>5</v>
      </c>
      <c r="C6"/>
      <c r="D6" t="inlineStr" s="13">
        <is>
          <t>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t>
        </is>
      </c>
      <c r="E6" t="s" s="13"/>
      <c r="F6"/>
    </row>
    <row r="7">
      <c r="A7" t="s">
        <v>2</v>
      </c>
      <c r="B7">
        <v>6</v>
      </c>
      <c r="C7"/>
      <c r="D7" t="inlineStr" s="13">
        <is>
          <t>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t>
        </is>
      </c>
      <c r="E7" t="s" s="13"/>
      <c r="F7"/>
    </row>
    <row r="8">
      <c r="A8" t="s">
        <v>2</v>
      </c>
      <c r="B8">
        <v>7</v>
      </c>
      <c r="C8"/>
      <c r="D8" t="s" s="13">
        <v>86</v>
      </c>
      <c r="E8" t="s" s="13"/>
      <c r="F8"/>
    </row>
    <row r="9">
      <c r="A9" t="s">
        <v>2</v>
      </c>
      <c r="B9">
        <v>8</v>
      </c>
      <c r="C9"/>
      <c r="D9" t="inlineStr" s="13">
        <is>
          <t>Garnir les bacs — Remplir les bacs beurrés de purée de légumes liée. Lisser la surface avec une spatule ou une corne. Parsemer l'emmenthal râpé sur la surface des bacs.</t>
        </is>
      </c>
      <c r="E9" t="s" s="13"/>
      <c r="F9"/>
    </row>
    <row r="10">
      <c r="A10" t="s">
        <v>2</v>
      </c>
      <c r="B10">
        <v>9</v>
      </c>
      <c r="C10"/>
      <c r="D10" t="inlineStr" s="13">
        <is>
          <t>Gratiner — Préchauffer le four sur la position chaleur sèche à + 175 °C. Étager les bacs garnis sur l'échelle de cuisson. Enfourner et laisser gratiner. Contrôler + 63 °C à cœur. Stocker en armoire chaude et maintenir à + 63 °C en attente de consommation.</t>
        </is>
      </c>
      <c r="E10" t="s" s="13"/>
      <c r="F10"/>
    </row>
    <row r="11">
      <c r="A11" t="s">
        <v>2</v>
      </c>
      <c r="B11">
        <v>10</v>
      </c>
      <c r="C11"/>
      <c r="D11" t="s" s="13">
        <v>87</v>
      </c>
      <c r="E11" t="s" s="13"/>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88</v>
      </c>
      <c r="B1"/>
      <c r="C1"/>
      <c r="D1"/>
    </row>
    <row r="2">
      <c r="A2" t="str" s="14">
        <f>"GRO_CDC_177A · GRO.GARNITUR · référence : "&amp;Besoins!B3&amp;" "&amp;Besoins!C3&amp;" · multiplicateur réglable sur la feuille ""Besoins"""</f>
        <v>GRO_CDC_177A · GRO.GARNITUR · référence : 100 pc · multiplicateur réglable sur la feuille </v>
      </c>
      <c r="B2"/>
      <c r="C2"/>
      <c r="D2"/>
    </row>
    <row r="3">
      <c r="A3"/>
      <c r="B3"/>
      <c r="C3"/>
      <c r="D3"/>
    </row>
    <row r="4">
      <c r="A4" t="s" s="15">
        <v>89</v>
      </c>
      <c r="B4"/>
      <c r="C4"/>
      <c r="D4"/>
    </row>
    <row r="5">
      <c r="A5" t="s" s="16">
        <v>90</v>
      </c>
      <c r="B5" t="str" s="13">
        <f>Procedure!D2</f>
        <v>Mise en place du poste de travail — Vérifier les D.L.C., peser les denrées, sélectionner le matériel nécessaire. Laver et désinfecter le matériel et le poste de travail en suivant les protocoles.</v>
      </c>
      <c r="C5"/>
      <c r="D5"/>
    </row>
    <row r="6">
      <c r="A6" t="s" s="16">
        <v>91</v>
      </c>
      <c r="B6" t="str" s="13">
        <f>Procedure!D3</f>
        <v>Préparations préliminaires — Éplucher, laver et désinfecter les végétaux (potiron épépiné, taillé en morceaux ; pommes de terre en quartiers). Réserver. Faire fondre 250 g de beurre dans une calotte. Au pinceau, badigeonner de beurre fondu l'intérieur de 5 bacs GN 1/1 H 65. Réserver.</v>
      </c>
      <c r="C6"/>
      <c r="D6"/>
    </row>
    <row r="7">
      <c r="A7"/>
      <c r="B7" t="str">
        <f>Besoins!B15</f>
        <v>POTIRON Muscade France</v>
      </c>
      <c r="C7" s="11">
        <f>Besoins!E15</f>
        <v>20</v>
      </c>
      <c r="D7" t="str">
        <f>Besoins!F15</f>
        <v>kg</v>
      </c>
    </row>
    <row r="8">
      <c r="A8"/>
      <c r="B8" t="str">
        <f>Besoins!B14</f>
        <v>POMME DE TERRE basique div.var.cons France lavée cat.I 40-70mm sac 10kg</v>
      </c>
      <c r="C8" s="11">
        <f>Besoins!E14</f>
        <v>8</v>
      </c>
      <c r="D8" t="str">
        <f>Besoins!F14</f>
        <v>kg</v>
      </c>
    </row>
    <row r="9">
      <c r="A9"/>
      <c r="B9" t="s">
        <v>92</v>
      </c>
      <c r="C9" s="11">
        <f>'Besoins'!$B$2*0.5</f>
        <v>0.5</v>
      </c>
      <c r="D9" t="s">
        <v>35</v>
      </c>
    </row>
    <row r="10">
      <c r="A10" t="s" s="16">
        <v>93</v>
      </c>
      <c r="B10" t="str" s="13">
        <f>Procedure!D4</f>
        <v>Cuire le potiron et les pommes de terre — Préchauffer le four sur la position vapeur. Mettre les pommes de terre et la chair du potiron dans 7 bacs GN 1/1 H 100 perforés. Étager les bacs sur l'échelle de cuisson. Enfourner et cuire 15 à 20 minutes environ. Vérifier la cuisson. Laisser s'égoutter les légumes dans le four après leur cuisson.</v>
      </c>
      <c r="C10"/>
      <c r="D10"/>
    </row>
    <row r="11">
      <c r="A11" t="s" s="16">
        <v>94</v>
      </c>
      <c r="B11" t="str" s="13">
        <f>Procedure!D5</f>
        <v>Réduire en purée la chair de potiron et les pommes de terre — Mettre le potiron et les pommes de terre dans la cuve du batteur. À la feuille, malaxer les deux éléments afin de les réduire en purée.</v>
      </c>
      <c r="C11"/>
      <c r="D11"/>
    </row>
    <row r="12">
      <c r="A12" t="s" s="16">
        <v>95</v>
      </c>
      <c r="B12" t="str" s="13">
        <f>Procedure!D6</f>
        <v>Confectionner le roux — Pendant la cuisson des légumes : dans un rondeau, faire fondre le beurre. Ajouter la farine. Mélanger au fouet. Laisser cuire à feu doux le roux sans coloration : il blanchit et devient mousseux au terme de sa cuisson. Laisser refroidir le roux dans le rondeau qui servira à la confection de la sauce.</v>
      </c>
      <c r="C12"/>
      <c r="D12"/>
    </row>
    <row r="13">
      <c r="A13"/>
      <c r="B13" t="s">
        <v>92</v>
      </c>
      <c r="C13" s="11">
        <f>'Besoins'!$B$2*1.5</f>
        <v>1.5</v>
      </c>
      <c r="D13" t="s">
        <v>35</v>
      </c>
    </row>
    <row r="14">
      <c r="A14"/>
      <c r="B14" t="str">
        <f>Besoins!B9</f>
        <v>Farine de blé T55</v>
      </c>
      <c r="C14" s="11">
        <f>Besoins!E9</f>
        <v>1.5</v>
      </c>
      <c r="D14" t="str">
        <f>Besoins!F9</f>
        <v>kg</v>
      </c>
    </row>
    <row r="15">
      <c r="A15" t="s" s="16">
        <v>96</v>
      </c>
      <c r="B15" t="str" s="13">
        <f>Procedure!D7</f>
        <v>Confectionner la sauce — Dans une russe, faire bouillir le lait assaisonné avec le sel, le poivre et la noix de muscade. Verser le lait chaud dans le rondeau où se trouve le roux froid. Mélanger au fouet. Porter à ébullition sans cesser de remuer. Réduire la source de chaleur et laisser cuire à feu doux. Ajouter la crème. Au mixeur, émulsionner légèrement la sauce afin de la rendre homogène et onctueuse.</v>
      </c>
      <c r="C15"/>
      <c r="D15"/>
    </row>
    <row r="16">
      <c r="A16"/>
      <c r="B16" t="str">
        <f>Besoins!B10</f>
        <v>LAIT UHT demi écrémé France outre 10 litres</v>
      </c>
      <c r="C16" s="11">
        <f>Besoins!E10</f>
        <v>13</v>
      </c>
      <c r="D16" t="str">
        <f>Besoins!F10</f>
        <v>lt</v>
      </c>
    </row>
    <row r="17">
      <c r="A17"/>
      <c r="B17" t="str">
        <f>Besoins!B12</f>
        <v>Crème fraîche liquide 15% MG allégée</v>
      </c>
      <c r="C17" s="11">
        <f>Besoins!E12</f>
        <v>2</v>
      </c>
      <c r="D17" t="str">
        <f>Besoins!F12</f>
        <v>lt</v>
      </c>
    </row>
    <row r="18">
      <c r="A18"/>
      <c r="B18" t="str">
        <f>Besoins!B16</f>
        <v>Sel fin de cuisine</v>
      </c>
      <c r="C18" s="11">
        <f>Besoins!E16</f>
        <v>0.12</v>
      </c>
      <c r="D18" t="str">
        <f>Besoins!F16</f>
        <v>kg</v>
      </c>
    </row>
    <row r="19">
      <c r="A19"/>
      <c r="B19" t="str">
        <f>Besoins!B8</f>
        <v>Poivre noir moulu</v>
      </c>
      <c r="C19" s="11">
        <f>Besoins!E8</f>
        <v>0.02</v>
      </c>
      <c r="D19" t="str">
        <f>Besoins!F8</f>
        <v>kg</v>
      </c>
    </row>
    <row r="20">
      <c r="A20"/>
      <c r="B20" t="str">
        <f>Besoins!B7</f>
        <v>Noix de muscade moulue</v>
      </c>
      <c r="C20" s="11">
        <f>Besoins!E7</f>
        <v>0.008</v>
      </c>
      <c r="D20" t="str">
        <f>Besoins!F7</f>
        <v>kg</v>
      </c>
    </row>
    <row r="21">
      <c r="A21" t="s" s="16">
        <v>97</v>
      </c>
      <c r="B21" t="str" s="13">
        <f>Procedure!D8</f>
        <v>Lier les légumes — Verser la sauce dans la cuve du batteur avec les légumes en purée. Travailler à la feuille pour bien mélanger l'ensemble.</v>
      </c>
      <c r="C21"/>
      <c r="D21"/>
    </row>
    <row r="22">
      <c r="A22" t="s" s="16">
        <v>98</v>
      </c>
      <c r="B22" t="str" s="13">
        <f>Procedure!D9</f>
        <v>Garnir les bacs — Remplir les bacs beurrés de purée de légumes liée. Lisser la surface avec une spatule ou une corne. Parsemer l'emmenthal râpé sur la surface des bacs.</v>
      </c>
      <c r="C22"/>
      <c r="D22"/>
    </row>
    <row r="23">
      <c r="A23"/>
      <c r="B23" t="str">
        <f>Besoins!B13</f>
        <v>Emmental râpé vrac</v>
      </c>
      <c r="C23" s="11">
        <f>Besoins!E13</f>
        <v>1.5</v>
      </c>
      <c r="D23" t="str">
        <f>Besoins!F13</f>
        <v>kg</v>
      </c>
    </row>
    <row r="24">
      <c r="A24" t="s" s="16">
        <v>99</v>
      </c>
      <c r="B24" t="str" s="13">
        <f>Procedure!D10</f>
        <v>Gratiner — Préchauffer le four sur la position chaleur sèche à + 175 °C. Étager les bacs garnis sur l'échelle de cuisson. Enfourner et laisser gratiner. Contrôler + 63 °C à cœur. Stocker en armoire chaude et maintenir à + 63 °C en attente de consommation.</v>
      </c>
      <c r="C24"/>
      <c r="D24"/>
    </row>
    <row r="25">
      <c r="A25" t="s" s="16">
        <v>100</v>
      </c>
      <c r="B25" t="str" s="13">
        <f>Procedure!D11</f>
        <v>Servir — Détailler chaque bac en 20 portions. Servir la portion de gratin de potiron à l'aide d'une spatule carrée de service.</v>
      </c>
      <c r="C25"/>
      <c r="D25"/>
    </row>
    <row r="26">
      <c r="A26"/>
      <c r="B26"/>
      <c r="C26"/>
      <c r="D26"/>
    </row>
    <row r="27">
      <c r="A27" t="s" s="17">
        <v>22</v>
      </c>
      <c r="B27"/>
      <c r="C27"/>
      <c r="D27"/>
    </row>
  </sheetData>
  <sheetProtection sheet="1" formatRows="0" formatColumns="0"/>
  <mergeCells count="14">
    <mergeCell ref="A1:D1"/>
    <mergeCell ref="A2:D2"/>
    <mergeCell ref="A4:D4"/>
    <mergeCell ref="B5:D5"/>
    <mergeCell ref="B6:D6"/>
    <mergeCell ref="B10:D10"/>
    <mergeCell ref="B11:D11"/>
    <mergeCell ref="B12:D12"/>
    <mergeCell ref="B15:D15"/>
    <mergeCell ref="B21:D21"/>
    <mergeCell ref="B22:D22"/>
    <mergeCell ref="B24:D24"/>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2026-10-30T14:33:01Z</dcterms:created>
  <dc:title>GRATIN DE POTIRON</dc:title>
  <dc:subject/>
  <dc:creator>CUIS.web</dc:creator>
  <cp:lastModifiedBy/>
  <cp:keywords/>
  <dc:description>Export automatique — moteur récursif d'origine : Bernard Vandendaele</dc:description>
  <cp:category/>
  <dc:language>en-US</dc:language>
  <dcterms:modified xsi:type="dcterms:W3CDTF">2026-10-30T14:33:01Z</dcterms:modified>
  <cp:revision>1</cp:revision>
</cp:coreProperties>
</file>