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<sst xmlns="http://schemas.openxmlformats.org/spreadsheetml/2006/main" count="99" uniqueCount="99">
  <si>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</si>
  <si>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</si>
  <si>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PIPÉRADE BASQUAISE AU JAMBON DE BAYONNE</t>
  </si>
  <si>
    <t>Code</t>
  </si>
  <si>
    <t>GRO_CDC_164A</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</si>
  <si>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</si>
  <si>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</si>
  <si>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</si>
  <si>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</si>
  <si>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</si>
  <si>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</si>
  <si>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</si>
  <si>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</si>
  <si>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</si>
  <si>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</si>
  <si>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</si>
  <si>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</si>
  <si>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</si>
  <si>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</si>
  <si>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</si>
  <si>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</si>
  <si>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17:37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</si>
  <si>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</si>
  <si>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</si>
  <si>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</si>
  <si>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</si>
  <si>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</si>
  <si>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</si>
  <si>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</si>
  <si>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</si>
  <si>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</si>
  <si>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</si>
  <si>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JAMBON-BAYONNE</t>
  </si>
  <si>
    <t>Jambon de Bayonne en dés</t>
  </si>
  <si>
    <t>Charcuterie</t>
  </si>
  <si>
    <t>kg</t>
  </si>
  <si>
    <t>EPI-PIMENT-ESPE</t>
  </si>
  <si>
    <t>Piment d'Espelette AOP poudre</t>
  </si>
  <si>
    <t>Épices en poudre et graines</t>
  </si>
  <si>
    <t>EPI-POIVRE-NOIR</t>
  </si>
  <si>
    <t>Poivre noir moulu</t>
  </si>
  <si>
    <t>FLEUR-THYM</t>
  </si>
  <si>
    <t>Fleur de thym dehydratee</t>
  </si>
  <si>
    <t>Herbes aromatiques séchées</t>
  </si>
  <si>
    <t>LAURIER-POUDRE</t>
  </si>
  <si>
    <t>Laurier en poudre</t>
  </si>
  <si>
    <t>RNME101403</t>
  </si>
  <si>
    <t>Huile olive vierge extra bidon 5L</t>
  </si>
  <si>
    <t>Huiles végétales</t>
  </si>
  <si>
    <t>u</t>
  </si>
  <si>
    <t>RNM10130123</t>
  </si>
  <si>
    <t>TOMATE ronde Espagne cat.I 67-82mm</t>
  </si>
  <si>
    <t>Légumes</t>
  </si>
  <si>
    <t>SEL-FIN</t>
  </si>
  <si>
    <t>Sel fin de cuisine</t>
  </si>
  <si>
    <t>Sels et condiments de base</t>
  </si>
  <si>
    <t>RNMS00812</t>
  </si>
  <si>
    <t>Ail haché IQF</t>
  </si>
  <si>
    <t>Légumes surgelés</t>
  </si>
  <si>
    <t>RNMS00780</t>
  </si>
  <si>
    <t>Oignons émincés surgelés</t>
  </si>
  <si>
    <t>POIVRON-LAN-SURG</t>
  </si>
  <si>
    <t>Poivrons en lanières surgelés</t>
  </si>
  <si>
    <t>Total</t>
  </si>
  <si>
    <t>Niveau</t>
  </si>
  <si>
    <t>Composant</t>
  </si>
  <si>
    <t>Type</t>
  </si>
  <si>
    <t>Quantité (pour 100 pc)</t>
  </si>
  <si>
    <t>recette</t>
  </si>
  <si>
    <t>Garnitures et légumes collectivité</t>
  </si>
  <si>
    <t xml:space="preserve">    ↳ TOMATE ronde Espagne cat.I 67-82mm</t>
  </si>
  <si>
    <t>matiere</t>
  </si>
  <si>
    <t xml:space="preserve">    ↳ Poivrons en lanières surgelés</t>
  </si>
  <si>
    <t xml:space="preserve">    ↳ Oignons émincés surgelés</t>
  </si>
  <si>
    <t xml:space="preserve">    ↳ Ail haché IQF</t>
  </si>
  <si>
    <t xml:space="preserve">    ↳ Jambon de Bayonne en dés</t>
  </si>
  <si>
    <t xml:space="preserve">    ↳ Piment d'Espelette AOP poudre</t>
  </si>
  <si>
    <t xml:space="preserve">    ↳ HUILE OLIVE (L)</t>
  </si>
  <si>
    <t>lt</t>
  </si>
  <si>
    <t>Conversions diverses</t>
  </si>
  <si>
    <t xml:space="preserve">        ↳ Huile olive vierge extra bidon 5L</t>
  </si>
  <si>
    <t xml:space="preserve">    ↳ Sel fin de cuisine</t>
  </si>
  <si>
    <t xml:space="preserve">    ↳ Poivre noir moulu</t>
  </si>
  <si>
    <t xml:space="preserve">    ↳ Fleur de thym dehydratee</t>
  </si>
  <si>
    <t xml:space="preserve">    ↳ Laurier en poudre</t>
  </si>
  <si>
    <t>Recette</t>
  </si>
  <si>
    <t>#</t>
  </si>
  <si>
    <t>Verbe</t>
  </si>
  <si>
    <t>Étape</t>
  </si>
  <si>
    <t>Précision technique</t>
  </si>
  <si>
    <t>Durée</t>
  </si>
  <si>
    <t>Fiche technique — PIPÉRADE BASQUAISE AU JAMBON DE BAYONNE</t>
  </si>
  <si>
    <t>PIPÉRADE BASQUAISE AU JAMBON DE BAYONNE  GRO_CDC_164A</t>
  </si>
  <si>
    <t>1.</t>
  </si>
  <si>
    <t>2.</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</si>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</sst>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175.666</v>
      </c>
    </row>
    <row r="12">
      <c r="A12" t="s" s="3">
        <v>17</v>
      </c>
      <c r="B12" s="4">
        <v>1.75666</v>
      </c>
    </row>
    <row r="13">
      <c r="A13"/>
      <c r="B13"/>
    </row>
    <row r="14">
      <c r="A14" t="s" s="5">
        <v>18</v>
      </c>
      <c r="B14" t="s" s="5">
        <v>15</v>
      </c>
    </row>
    <row r="15">
      <c r="A15" t="s" s="5">
        <v>19</v>
      </c>
      <c r="B15" s="6">
        <v>175.666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v>
      </c>
      <c r="E7" s="11">
        <f>D7*$B$2</f>
        <v>1.5</v>
      </c>
      <c r="F7" t="s">
        <v>35</v>
      </c>
      <c r="G7" s="4">
        <f>E7*22</f>
        <v>33</v>
      </c>
    </row>
    <row r="8">
      <c r="A8" t="s">
        <v>36</v>
      </c>
      <c r="B8" t="s">
        <v>37</v>
      </c>
      <c r="C8" t="s">
        <v>38</v>
      </c>
      <c r="D8" s="9">
        <v>0.012</v>
      </c>
      <c r="E8" s="11">
        <f>D8*$B$2</f>
        <v>0.012</v>
      </c>
      <c r="F8" t="s">
        <v>35</v>
      </c>
      <c r="G8" s="4">
        <f>E8*75</f>
        <v>0.9</v>
      </c>
    </row>
    <row r="9">
      <c r="A9" t="s">
        <v>39</v>
      </c>
      <c r="B9" t="s">
        <v>40</v>
      </c>
      <c r="C9" t="s">
        <v>38</v>
      </c>
      <c r="D9" s="9">
        <v>0.01</v>
      </c>
      <c r="E9" s="11">
        <f>D9*$B$2</f>
        <v>0.01</v>
      </c>
      <c r="F9" t="s">
        <v>35</v>
      </c>
      <c r="G9" s="4">
        <f>E9*12.5</f>
        <v>0.125</v>
      </c>
    </row>
    <row r="10">
      <c r="A10" t="s">
        <v>41</v>
      </c>
      <c r="B10" t="s">
        <v>42</v>
      </c>
      <c r="C10" t="s">
        <v>43</v>
      </c>
      <c r="D10" s="9">
        <v>0.015</v>
      </c>
      <c r="E10" s="11">
        <f>D10*$B$2</f>
        <v>0.015</v>
      </c>
      <c r="F10" t="s">
        <v>35</v>
      </c>
      <c r="G10" s="4">
        <f>E10*28</f>
        <v>0.42</v>
      </c>
    </row>
    <row r="11">
      <c r="A11" t="s">
        <v>44</v>
      </c>
      <c r="B11" t="s">
        <v>45</v>
      </c>
      <c r="C11" t="s">
        <v>43</v>
      </c>
      <c r="D11" s="9">
        <v>0.003</v>
      </c>
      <c r="E11" s="11">
        <f>D11*$B$2</f>
        <v>0.003</v>
      </c>
      <c r="F11" t="s">
        <v>35</v>
      </c>
      <c r="G11" s="4">
        <f>E11*22</f>
        <v>0.066</v>
      </c>
    </row>
    <row r="12">
      <c r="A12" t="s">
        <v>46</v>
      </c>
      <c r="B12" t="s">
        <v>47</v>
      </c>
      <c r="C12" t="s">
        <v>48</v>
      </c>
      <c r="D12" s="9">
        <v>0.2</v>
      </c>
      <c r="E12" s="11">
        <f>D12*$B$2</f>
        <v>0.2</v>
      </c>
      <c r="F12" t="s">
        <v>49</v>
      </c>
      <c r="G12" s="4">
        <f>E12*65.22</f>
        <v>13.044</v>
      </c>
    </row>
    <row r="13">
      <c r="A13" t="s">
        <v>50</v>
      </c>
      <c r="B13" t="s">
        <v>51</v>
      </c>
      <c r="C13" t="s">
        <v>52</v>
      </c>
      <c r="D13" s="9">
        <v>14</v>
      </c>
      <c r="E13" s="11">
        <f>D13*$B$2</f>
        <v>14</v>
      </c>
      <c r="F13" t="s">
        <v>35</v>
      </c>
      <c r="G13" s="4">
        <f>E13*3.4</f>
        <v>47.6</v>
      </c>
    </row>
    <row r="14">
      <c r="A14" t="s">
        <v>53</v>
      </c>
      <c r="B14" t="s">
        <v>54</v>
      </c>
      <c r="C14" t="s">
        <v>55</v>
      </c>
      <c r="D14" s="9">
        <v>0.06</v>
      </c>
      <c r="E14" s="11">
        <f>D14*$B$2</f>
        <v>0.06</v>
      </c>
      <c r="F14" t="s">
        <v>35</v>
      </c>
      <c r="G14" s="4">
        <f>E14*0.35</f>
        <v>0.021</v>
      </c>
    </row>
    <row r="15">
      <c r="A15" t="s">
        <v>56</v>
      </c>
      <c r="B15" t="s">
        <v>57</v>
      </c>
      <c r="C15" t="s">
        <v>58</v>
      </c>
      <c r="D15" s="9">
        <v>0.25</v>
      </c>
      <c r="E15" s="11">
        <f>D15*$B$2</f>
        <v>0.25</v>
      </c>
      <c r="F15" t="s">
        <v>35</v>
      </c>
      <c r="G15" s="4">
        <f>E15*9.26</f>
        <v>2.315</v>
      </c>
    </row>
    <row r="16">
      <c r="A16" t="s">
        <v>59</v>
      </c>
      <c r="B16" t="s">
        <v>60</v>
      </c>
      <c r="C16" t="s">
        <v>58</v>
      </c>
      <c r="D16" s="9">
        <v>7.5</v>
      </c>
      <c r="E16" s="11">
        <f>D16*$B$2</f>
        <v>7.5</v>
      </c>
      <c r="F16" t="s">
        <v>35</v>
      </c>
      <c r="G16" s="4">
        <f>E16*3.89</f>
        <v>29.175</v>
      </c>
    </row>
    <row r="17">
      <c r="A17" t="s">
        <v>61</v>
      </c>
      <c r="B17" t="s">
        <v>62</v>
      </c>
      <c r="C17" t="s">
        <v>58</v>
      </c>
      <c r="D17" s="9">
        <v>10</v>
      </c>
      <c r="E17" s="11">
        <f>D17*$B$2</f>
        <v>10</v>
      </c>
      <c r="F17" t="s">
        <v>35</v>
      </c>
      <c r="G17" s="4">
        <f>E17*4.9</f>
        <v>49</v>
      </c>
    </row>
    <row r="18">
      <c r="A18"/>
      <c r="B18"/>
      <c r="C18"/>
      <c r="D18"/>
      <c r="E18"/>
      <c r="F18" t="s" s="3">
        <v>63</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30</v>
      </c>
      <c r="F1" t="s" s="2">
        <v>5</v>
      </c>
    </row>
    <row r="2">
      <c r="A2">
        <v>0</v>
      </c>
      <c r="B2" t="s">
        <v>2</v>
      </c>
      <c r="C2" t="s">
        <v>68</v>
      </c>
      <c r="D2" s="11">
        <v>100</v>
      </c>
      <c r="E2" t="s">
        <v>25</v>
      </c>
      <c r="F2" t="s">
        <v>69</v>
      </c>
    </row>
    <row r="3">
      <c r="A3">
        <v>1</v>
      </c>
      <c r="B3" t="s">
        <v>70</v>
      </c>
      <c r="C3" t="s">
        <v>71</v>
      </c>
      <c r="D3" s="11">
        <v>14</v>
      </c>
      <c r="E3" t="s">
        <v>35</v>
      </c>
      <c r="F3" t="s">
        <v>52</v>
      </c>
    </row>
    <row r="4">
      <c r="A4">
        <v>1</v>
      </c>
      <c r="B4" t="s">
        <v>72</v>
      </c>
      <c r="C4" t="s">
        <v>71</v>
      </c>
      <c r="D4" s="11">
        <v>10</v>
      </c>
      <c r="E4" t="s">
        <v>35</v>
      </c>
      <c r="F4" t="s">
        <v>58</v>
      </c>
    </row>
    <row r="5">
      <c r="A5">
        <v>1</v>
      </c>
      <c r="B5" t="s">
        <v>73</v>
      </c>
      <c r="C5" t="s">
        <v>71</v>
      </c>
      <c r="D5" s="11">
        <v>7.5</v>
      </c>
      <c r="E5" t="s">
        <v>35</v>
      </c>
      <c r="F5" t="s">
        <v>58</v>
      </c>
    </row>
    <row r="6">
      <c r="A6">
        <v>1</v>
      </c>
      <c r="B6" t="s">
        <v>74</v>
      </c>
      <c r="C6" t="s">
        <v>71</v>
      </c>
      <c r="D6" s="11">
        <v>0.25</v>
      </c>
      <c r="E6" t="s">
        <v>35</v>
      </c>
      <c r="F6" t="s">
        <v>58</v>
      </c>
    </row>
    <row r="7">
      <c r="A7">
        <v>1</v>
      </c>
      <c r="B7" t="s">
        <v>75</v>
      </c>
      <c r="C7" t="s">
        <v>71</v>
      </c>
      <c r="D7" s="11">
        <v>1.5</v>
      </c>
      <c r="E7" t="s">
        <v>35</v>
      </c>
      <c r="F7" t="s">
        <v>34</v>
      </c>
    </row>
    <row r="8">
      <c r="A8">
        <v>1</v>
      </c>
      <c r="B8" t="s">
        <v>76</v>
      </c>
      <c r="C8" t="s">
        <v>71</v>
      </c>
      <c r="D8" s="11">
        <v>0.012</v>
      </c>
      <c r="E8" t="s">
        <v>35</v>
      </c>
      <c r="F8" t="s">
        <v>38</v>
      </c>
    </row>
    <row r="9">
      <c r="A9">
        <v>1</v>
      </c>
      <c r="B9" t="s">
        <v>77</v>
      </c>
      <c r="C9" t="s">
        <v>68</v>
      </c>
      <c r="D9" s="11">
        <v>1</v>
      </c>
      <c r="E9" t="s">
        <v>78</v>
      </c>
      <c r="F9" t="s">
        <v>79</v>
      </c>
    </row>
    <row r="10">
      <c r="A10">
        <v>2</v>
      </c>
      <c r="B10" t="s">
        <v>80</v>
      </c>
      <c r="C10" t="s">
        <v>71</v>
      </c>
      <c r="D10" s="11">
        <v>0.2</v>
      </c>
      <c r="E10" t="s">
        <v>49</v>
      </c>
      <c r="F10" t="s">
        <v>48</v>
      </c>
    </row>
    <row r="11">
      <c r="A11">
        <v>1</v>
      </c>
      <c r="B11" t="s">
        <v>81</v>
      </c>
      <c r="C11" t="s">
        <v>71</v>
      </c>
      <c r="D11" s="11">
        <v>0.06</v>
      </c>
      <c r="E11" t="s">
        <v>35</v>
      </c>
      <c r="F11" t="s">
        <v>55</v>
      </c>
    </row>
    <row r="12">
      <c r="A12">
        <v>1</v>
      </c>
      <c r="B12" t="s">
        <v>82</v>
      </c>
      <c r="C12" t="s">
        <v>71</v>
      </c>
      <c r="D12" s="11">
        <v>0.01</v>
      </c>
      <c r="E12" t="s">
        <v>35</v>
      </c>
      <c r="F12" t="s">
        <v>38</v>
      </c>
    </row>
    <row r="13">
      <c r="A13">
        <v>1</v>
      </c>
      <c r="B13" t="s">
        <v>83</v>
      </c>
      <c r="C13" t="s">
        <v>71</v>
      </c>
      <c r="D13" s="11">
        <v>0.015</v>
      </c>
      <c r="E13" t="s">
        <v>35</v>
      </c>
      <c r="F13" t="s">
        <v>43</v>
      </c>
    </row>
    <row r="14">
      <c r="A14">
        <v>1</v>
      </c>
      <c r="B14" t="s">
        <v>84</v>
      </c>
      <c r="C14" t="s">
        <v>71</v>
      </c>
      <c r="D14" s="11">
        <v>0.003</v>
      </c>
      <c r="E14" t="s">
        <v>35</v>
      </c>
      <c r="F14"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végétaux surgelés suivant la procédure. Les réserver séparément en chambre froide. Laver, désinfecter les tomates suivant la procédure. Couper en quartiers les tomates. Réserver en bac GN 2/1 H 200 en polycarbonate.</t>
        </is>
      </c>
      <c r="E3" t="s" s="13"/>
      <c r="F3"/>
    </row>
    <row r="4">
      <c r="A4" t="s">
        <v>2</v>
      </c>
      <c r="B4">
        <v>3</v>
      </c>
      <c r="C4"/>
      <c r="D4" t="inlineStr" s="13">
        <is>
          <t>Marquer la cuisson de la pipérade — En sauteuse, faire revenir avec un peu d'huile les dés de jambon de Bayonne en premier, puis suivre la recette ci-dessous. En sauteuse, faire revenir à l'huile les oignons émincés. À mi-cuisson des oignons, ajouter les poivrons. Faire fondre à feu doux les poivrons et les oignons. Ajouter les tomates en quartiers, l'ail haché, les aromates et les épices. ⚠️☢️ ATTENTION : LE JAMBON DE BAYONNE EST DÉJÀ SALÉ À LA BASE — 60 g de sel au maximum, goûter avant de saler. ⚠️☢️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t>
        </is>
      </c>
      <c r="E4" t="s" s="13"/>
      <c r="F4"/>
    </row>
    <row r="5">
      <c r="A5" t="s">
        <v>2</v>
      </c>
      <c r="B5">
        <v>4</v>
      </c>
      <c r="C5"/>
      <c r="D5" t="inlineStr" s="13">
        <is>
          <t>Suggestions — La pipérade sert de base de préparation à la recette de poulet basquaise, aux œufs en pipérade (tchatchouka) ou encore au thon en pipérade. La pipérade peut accompagner les œufs, les poissons, le veau et la volaille.</t>
        </is>
      </c>
      <c r="E5" t="s" s="13"/>
      <c r="F5"/>
    </row>
    <row r="6">
      <c r="A6" t="s">
        <v>2</v>
      </c>
      <c r="B6">
        <v>5</v>
      </c>
      <c r="C6"/>
      <c r="D6" t="inlineStr" s="13">
        <is>
          <t>Commentaires — Traditionnellement, l'appellation « Basquaise » implique l'utilisation de jambon de Bayonne et de piment d'Espelette. Dans la recette ci-dessus, les poivrons remplacent le piment de pays. Ce sont les piments « piper » qui donnent d'ailleurs leur nom à la pipérade.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91</v>
      </c>
      <c r="B1"/>
      <c r="C1"/>
      <c r="D1"/>
    </row>
    <row r="2">
      <c r="A2" t="str" s="14">
        <f>"GRO_CDC_164A · GRO.GARNITUR · référence : "&amp;Besoins!B3&amp;" "&amp;Besoins!C3&amp;" · multiplicateur réglable sur la feuille ""Besoins"""</f>
        <v>GRO_CDC_164A · GRO.GARNITUR · référence : 100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Désinfecter le matériel et le poste de travail suivant les protocoles.</v>
      </c>
      <c r="C5"/>
      <c r="D5"/>
    </row>
    <row r="6">
      <c r="A6" t="s" s="16">
        <v>94</v>
      </c>
      <c r="B6" t="str" s="13">
        <f>Procedure!D3</f>
        <v>Préparations préliminaires — Déconditionner les végétaux surgelés suivant la procédure. Les réserver séparément en chambre froide. Laver, désinfecter les tomates suivant la procédure. Couper en quartiers les tomates. Réserver en bac GN 2/1 H 200 en polycarbonate.</v>
      </c>
      <c r="C6"/>
      <c r="D6"/>
    </row>
    <row r="7">
      <c r="A7"/>
      <c r="B7" t="str">
        <f>Besoins!B13</f>
        <v>TOMATE ronde Espagne cat.I 67-82mm</v>
      </c>
      <c r="C7" s="11">
        <f>Besoins!E13</f>
        <v>14</v>
      </c>
      <c r="D7" t="str">
        <f>Besoins!F13</f>
        <v>kg</v>
      </c>
    </row>
    <row r="8">
      <c r="A8"/>
      <c r="B8" t="str">
        <f>Besoins!B17</f>
        <v>Poivrons en lanières surgelés</v>
      </c>
      <c r="C8" s="11">
        <f>Besoins!E17</f>
        <v>10</v>
      </c>
      <c r="D8" t="str">
        <f>Besoins!F17</f>
        <v>kg</v>
      </c>
    </row>
    <row r="9">
      <c r="A9"/>
      <c r="B9" t="str">
        <f>Besoins!B16</f>
        <v>Oignons émincés surgelés</v>
      </c>
      <c r="C9" s="11">
        <f>Besoins!E16</f>
        <v>7.5</v>
      </c>
      <c r="D9" t="str">
        <f>Besoins!F16</f>
        <v>kg</v>
      </c>
    </row>
    <row r="10">
      <c r="A10"/>
      <c r="B10" t="str">
        <f>Besoins!B15</f>
        <v>Ail haché IQF</v>
      </c>
      <c r="C10" s="11">
        <f>Besoins!E15</f>
        <v>0.25</v>
      </c>
      <c r="D10" t="str">
        <f>Besoins!F15</f>
        <v>kg</v>
      </c>
    </row>
    <row r="11">
      <c r="A11" t="s" s="16">
        <v>95</v>
      </c>
      <c r="B11" t="str" s="13">
        <f>Procedure!D4</f>
        <v>Marquer la cuisson de la pipérade — En sauteuse, faire revenir avec un peu d'huile les dés de jambon de Bayonne en premier, puis suivre la recette ci-dessous. En sauteuse, faire revenir à l'huile les oignons émincés. À mi-cuisson des oignons, ajouter les poivrons. Faire fondre à feu doux les poivrons et les oignons. Ajouter les tomates en quartiers, l'ail haché, les aromates et les épices. ⚠️☢️ ATTENTION : LE JAMBON DE BAYONNE EST DÉJÀ SALÉ À LA BASE — 60 g de sel au maximum, goûter avant de saler. ⚠️☢️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v>
      </c>
      <c r="C11"/>
      <c r="D11"/>
    </row>
    <row r="12">
      <c r="A12"/>
      <c r="B12" t="str">
        <f>Besoins!B7</f>
        <v>Jambon de Bayonne en dés</v>
      </c>
      <c r="C12" s="11">
        <f>Besoins!E7</f>
        <v>1.5</v>
      </c>
      <c r="D12" t="str">
        <f>Besoins!F7</f>
        <v>kg</v>
      </c>
    </row>
    <row r="13">
      <c r="A13"/>
      <c r="B13" t="str">
        <f>Besoins!B8</f>
        <v>Piment d'Espelette AOP poudre</v>
      </c>
      <c r="C13" s="11">
        <f>Besoins!E8</f>
        <v>0.012</v>
      </c>
      <c r="D13" t="str">
        <f>Besoins!F8</f>
        <v>kg</v>
      </c>
    </row>
    <row r="14">
      <c r="A14"/>
      <c r="B14" t="s">
        <v>96</v>
      </c>
      <c r="C14" s="11">
        <f>'Besoins'!$B$2*1</f>
        <v>1</v>
      </c>
      <c r="D14" t="s">
        <v>78</v>
      </c>
    </row>
    <row r="15">
      <c r="A15"/>
      <c r="B15" t="str">
        <f>Besoins!B14</f>
        <v>Sel fin de cuisine</v>
      </c>
      <c r="C15" s="11">
        <f>Besoins!E14</f>
        <v>0.06</v>
      </c>
      <c r="D15" t="str">
        <f>Besoins!F14</f>
        <v>kg</v>
      </c>
    </row>
    <row r="16">
      <c r="A16"/>
      <c r="B16" t="str">
        <f>Besoins!B9</f>
        <v>Poivre noir moulu</v>
      </c>
      <c r="C16" s="11">
        <f>Besoins!E9</f>
        <v>0.01</v>
      </c>
      <c r="D16" t="str">
        <f>Besoins!F9</f>
        <v>kg</v>
      </c>
    </row>
    <row r="17">
      <c r="A17"/>
      <c r="B17" t="str">
        <f>Besoins!B10</f>
        <v>Fleur de thym dehydratee</v>
      </c>
      <c r="C17" s="11">
        <f>Besoins!E10</f>
        <v>0.015</v>
      </c>
      <c r="D17" t="str">
        <f>Besoins!F10</f>
        <v>kg</v>
      </c>
    </row>
    <row r="18">
      <c r="A18"/>
      <c r="B18" t="str">
        <f>Besoins!B11</f>
        <v>Laurier en poudre</v>
      </c>
      <c r="C18" s="11">
        <f>Besoins!E11</f>
        <v>0.003</v>
      </c>
      <c r="D18" t="str">
        <f>Besoins!F11</f>
        <v>kg</v>
      </c>
    </row>
    <row r="19">
      <c r="A19" t="s" s="16">
        <v>97</v>
      </c>
      <c r="B19" t="str" s="13">
        <f>Procedure!D5</f>
        <v>Suggestions — La pipérade sert de base de préparation à la recette de poulet basquaise, aux œufs en pipérade (tchatchouka) ou encore au thon en pipérade. La pipérade peut accompagner les œufs, les poissons, le veau et la volaille.</v>
      </c>
      <c r="C19"/>
      <c r="D19"/>
    </row>
    <row r="20">
      <c r="A20" t="s" s="16">
        <v>98</v>
      </c>
      <c r="B20" t="str" s="13">
        <f>Procedure!D6</f>
        <v>Commentaires — Traditionnellement, l'appellation « Basquaise » implique l'utilisation de jambon de Bayonne et de piment d'Espelette. Dans la recette ci-dessus, les poivrons remplacent le piment de pays. Ce sont les piments « piper » qui donnent d'ailleurs leur nom à la pipérade.</v>
      </c>
      <c r="C20"/>
      <c r="D20"/>
    </row>
    <row r="21">
      <c r="A21"/>
      <c r="B21"/>
      <c r="C21"/>
      <c r="D21"/>
    </row>
    <row r="22">
      <c r="A22" t="s" s="17">
        <v>22</v>
      </c>
      <c r="B22"/>
      <c r="C22"/>
      <c r="D22"/>
    </row>
  </sheetData>
  <sheetProtection sheet="1" formatRows="0" formatColumns="0"/>
  <mergeCells count="9">
    <mergeCell ref="A1:D1"/>
    <mergeCell ref="A2:D2"/>
    <mergeCell ref="A4:D4"/>
    <mergeCell ref="B5:D5"/>
    <mergeCell ref="B6:D6"/>
    <mergeCell ref="B11:D11"/>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2026-10-30T16:37:14Z</dcterms:created>
  <dc:title>PIPÉRADE BASQUAISE AU JAMBON DE</dc:title>
  <dc:subject/>
  <dc:creator>CUIS.web</dc:creator>
  <cp:lastModifiedBy/>
  <cp:keywords/>
  <dc:description>Export automatique — moteur récursif d'origine : Bernard Vandendaele</dc:description>
  <cp:category/>
  <dc:language>en-US</dc:language>
  <dcterms:modified xsi:type="dcterms:W3CDTF">2026-10-30T16:37:14Z</dcterms:modified>
  <cp:revision>1</cp:revision>
</cp:coreProperties>
</file>