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LAW D'AGNEAU À LA TURQUE HALA" sheetId="1" r:id="rId1"/>
    <sheet name="Concentré de tomate — boîte 4/4" sheetId="2" r:id="rId2"/>
    <sheet name="Fond blanc de veau reconstitué " sheetId="3" r:id="rId3"/>
    <sheet name="RIZ PILAF" sheetId="4" r:id="rId4"/>
  </sheets>
</workbook>
</file>

<file path=xl/sharedStrings.xml><?xml version="1.0" encoding="utf-8"?>
<sst xmlns="http://schemas.openxmlformats.org/spreadsheetml/2006/main" count="51" uniqueCount="51">
  <si>
    <t>PILAW D'AGNEAU À LA TURQUE HALAL</t>
  </si>
  <si>
    <t>Annotations</t>
  </si>
  <si>
    <t>Quantité souhaitée</t>
  </si>
  <si>
    <t>pc</t>
  </si>
  <si>
    <t>référence : 100 pc</t>
  </si>
  <si>
    <t>PILAW D'AGNEAU À LA TURQUE HALAL  GRO_CDC_157B</t>
  </si>
  <si>
    <t>Ingrédients</t>
  </si>
  <si>
    <t xml:space="preserve">    Épaule d'agneau désossée halal</t>
  </si>
  <si>
    <t>kg</t>
  </si>
  <si>
    <t xml:space="preserve">    Abricots secs moelleux</t>
  </si>
  <si>
    <t xml:space="preserve">    Tomates en dés surgelées IQF</t>
  </si>
  <si>
    <t xml:space="preserve">    Concentré de tomate — boîte 4/4 (collectivité) — voir l'onglet "Concentré de tomate — boîte 4/4"</t>
  </si>
  <si>
    <t xml:space="preserve">    Oignons émincés surgelés</t>
  </si>
  <si>
    <t xml:space="preserve">    Ail haché IQF</t>
  </si>
  <si>
    <t xml:space="preserve">    Fond blanc de veau reconstitué (collectivité) — voir l'onglet "Fond blanc de veau reconstitué "</t>
  </si>
  <si>
    <t>lt</t>
  </si>
  <si>
    <t xml:space="preserve">    Gingembre moulu</t>
  </si>
  <si>
    <t xml:space="preserve">    Farine de blé T55</t>
  </si>
  <si>
    <t xml:space="preserve">    Épices paëlla (type Spigol / Rizdor)</t>
  </si>
  <si>
    <t xml:space="preserve">    Gros sel de mer</t>
  </si>
  <si>
    <t xml:space="preserve">    Poivre noir moulu</t>
  </si>
  <si>
    <t xml:space="preserve">    Piment de Cayenne</t>
  </si>
  <si>
    <t xml:space="preserve">    RIZ PILAF — voir l'onglet "RIZ PILAF"</t>
  </si>
  <si>
    <t>1.</t>
  </si>
  <si>
    <t>2.</t>
  </si>
  <si>
    <t>3.</t>
  </si>
  <si>
    <t>4.</t>
  </si>
  <si>
    <t>5.</t>
  </si>
  <si>
    <t>Dresser — Servir le riz dans l'assiette et garnir sur le dessus avec l'agneau aux abricots et arroser de sauce.</t>
  </si>
  <si>
    <t>6.</t>
  </si>
  <si>
    <t>Commentaires — Ce ragoût se traite comme un navarin. L'abricot est très prisé dans la cuisine turque. On peut dire pilaf ou pilaw.</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</si>
  <si>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</si>
  <si>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</si>
  <si>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</si>
  <si>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</si>
  <si>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</si>
  <si>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</si>
  <si>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</si>
  <si>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</si>
  <si>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</si>
  <si>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</si>
  <si>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</si>
  <si>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</si>
  <si>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</si>
  <si>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RIZ PILAF</t>
  </si>
  <si>
    <t>référence : 100 pc — lot unique couvrant tous les usages</t>
  </si>
  <si>
    <t>RIZ PILAF  GRO_CDC_189</t>
  </si>
  <si>
    <t xml:space="preserve">    Riz long étuvé</t>
  </si>
  <si>
    <t xml:space="preserve">    Herbes de Provence</t>
  </si>
  <si>
    <t xml:space="preserve">    HUILE TOURNESOL (L) (conv.)</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</si>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</sst>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B2*0.035</f>
        <v>3.5</v>
      </c>
      <c r="D7" t="s">
        <v>8</v>
      </c>
      <c r="E7" t="s" s="8"/>
    </row>
    <row r="8">
      <c r="A8"/>
      <c r="B8" t="s">
        <v>10</v>
      </c>
      <c r="C8" s="10">
        <f>B2*0.05</f>
        <v>5</v>
      </c>
      <c r="D8" t="s">
        <v>8</v>
      </c>
      <c r="E8" t="s" s="8"/>
    </row>
    <row r="9">
      <c r="A9"/>
      <c r="B9" t="s">
        <v>11</v>
      </c>
      <c r="C9" s="10">
        <f>B2*0.005</f>
        <v>0.5</v>
      </c>
      <c r="D9" t="s">
        <v>8</v>
      </c>
      <c r="E9" t="s" s="8"/>
    </row>
    <row r="10">
      <c r="A10"/>
      <c r="B10" t="s">
        <v>12</v>
      </c>
      <c r="C10" s="10">
        <f>B2*0.025</f>
        <v>2.5</v>
      </c>
      <c r="D10" t="s">
        <v>8</v>
      </c>
      <c r="E10" t="s" s="8"/>
    </row>
    <row r="11">
      <c r="A11"/>
      <c r="B11" t="s">
        <v>13</v>
      </c>
      <c r="C11" s="10">
        <f>B2*0.0015</f>
        <v>0.15</v>
      </c>
      <c r="D11" t="s">
        <v>8</v>
      </c>
      <c r="E11" t="s" s="8"/>
    </row>
    <row r="12">
      <c r="A12"/>
      <c r="B12" t="s">
        <v>14</v>
      </c>
      <c r="C12" s="10">
        <f>B2*0.08</f>
        <v>8</v>
      </c>
      <c r="D12" t="s">
        <v>15</v>
      </c>
      <c r="E12" t="s" s="8"/>
    </row>
    <row r="13">
      <c r="A13"/>
      <c r="B13" t="s">
        <v>16</v>
      </c>
      <c r="C13" s="10">
        <f>B2*0.00004</f>
        <v>0.004</v>
      </c>
      <c r="D13" t="s">
        <v>8</v>
      </c>
      <c r="E13" t="s" s="8"/>
    </row>
    <row r="14">
      <c r="A14"/>
      <c r="B14" t="s">
        <v>17</v>
      </c>
      <c r="C14" s="10">
        <f>B2*0.004</f>
        <v>0.4</v>
      </c>
      <c r="D14" t="s">
        <v>8</v>
      </c>
      <c r="E14" t="s" s="8"/>
    </row>
    <row r="15">
      <c r="A15"/>
      <c r="B15" t="s">
        <v>18</v>
      </c>
      <c r="C15" s="10">
        <f>B2*0.00015</f>
        <v>0.015</v>
      </c>
      <c r="D15" t="s">
        <v>8</v>
      </c>
      <c r="E15" t="s" s="8"/>
    </row>
    <row r="16">
      <c r="A16"/>
      <c r="B16" t="s">
        <v>19</v>
      </c>
      <c r="C16" s="10">
        <f>B2*0.00075</f>
        <v>0.075</v>
      </c>
      <c r="D16" t="s">
        <v>8</v>
      </c>
      <c r="E16" t="s" s="8"/>
    </row>
    <row r="17">
      <c r="A17"/>
      <c r="B17" t="s">
        <v>20</v>
      </c>
      <c r="C17" s="10">
        <f>B2*0.00012</f>
        <v>0.012</v>
      </c>
      <c r="D17" t="s">
        <v>8</v>
      </c>
      <c r="E17" t="s" s="8"/>
    </row>
    <row r="18">
      <c r="A18"/>
      <c r="B18" t="s">
        <v>21</v>
      </c>
      <c r="C18" s="10">
        <f>B2*0.00004</f>
        <v>0.004</v>
      </c>
      <c r="D18" t="s">
        <v>8</v>
      </c>
      <c r="E18" t="s" s="8"/>
    </row>
    <row r="19">
      <c r="A19"/>
      <c r="B19" t="s">
        <v>22</v>
      </c>
      <c r="C19" s="10">
        <f>B2*1</f>
        <v>100</v>
      </c>
      <c r="D19" t="s">
        <v>3</v>
      </c>
      <c r="E19" t="s" s="8"/>
    </row>
    <row r="20">
      <c r="A20"/>
      <c r="B20" t="s">
        <v>11</v>
      </c>
      <c r="C20" s="10">
        <f>B2*0.01</f>
        <v>1</v>
      </c>
      <c r="D20" t="s">
        <v>8</v>
      </c>
      <c r="E20" t="s" s="8"/>
    </row>
    <row r="21">
      <c r="A21"/>
      <c r="B21" t="s">
        <v>13</v>
      </c>
      <c r="C21" s="10">
        <f>B2*0.0015</f>
        <v>0.15</v>
      </c>
      <c r="D21" t="s">
        <v>8</v>
      </c>
      <c r="E21" t="s" s="8"/>
    </row>
    <row r="22">
      <c r="A22"/>
      <c r="B22"/>
      <c r="C22"/>
      <c r="D22"/>
      <c r="E22" t="s" s="8"/>
    </row>
    <row r="23">
      <c r="A23" t="s" s="11">
        <v>23</v>
      </c>
      <c r="B23" t="inlineStr" s="12">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C23"/>
      <c r="D23"/>
      <c r="E23" t="s" s="8"/>
    </row>
    <row r="24">
      <c r="A24" t="s" s="11">
        <v>24</v>
      </c>
      <c r="B24" t="inlineStr" s="12">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C24"/>
      <c r="D24"/>
      <c r="E24" t="s" s="8"/>
    </row>
    <row r="25">
      <c r="A25"/>
      <c r="B25" t="s">
        <v>11</v>
      </c>
      <c r="C25" s="10">
        <f>B2*0.005</f>
        <v>0.5</v>
      </c>
      <c r="D25" t="s">
        <v>8</v>
      </c>
      <c r="E25" t="s" s="8"/>
    </row>
    <row r="26">
      <c r="A26"/>
      <c r="B26" t="s">
        <v>7</v>
      </c>
      <c r="C26" s="10">
        <f>B2*0.15</f>
        <v>15</v>
      </c>
      <c r="D26" t="s">
        <v>8</v>
      </c>
      <c r="E26" t="s" s="8"/>
    </row>
    <row r="27">
      <c r="A27"/>
      <c r="B27" t="s">
        <v>12</v>
      </c>
      <c r="C27" s="10">
        <f>B2*0.025</f>
        <v>2.5</v>
      </c>
      <c r="D27" t="s">
        <v>8</v>
      </c>
      <c r="E27" t="s" s="8"/>
    </row>
    <row r="28">
      <c r="A28"/>
      <c r="B28" t="s">
        <v>13</v>
      </c>
      <c r="C28" s="10">
        <f>B2*0.0015</f>
        <v>0.15</v>
      </c>
      <c r="D28" t="s">
        <v>8</v>
      </c>
      <c r="E28" t="s" s="8"/>
    </row>
    <row r="29">
      <c r="A29"/>
      <c r="B29" t="s">
        <v>9</v>
      </c>
      <c r="C29" s="10">
        <f>B2*0.035</f>
        <v>3.5</v>
      </c>
      <c r="D29" t="s">
        <v>8</v>
      </c>
      <c r="E29" t="s" s="8"/>
    </row>
    <row r="30">
      <c r="A30"/>
      <c r="B30" t="s">
        <v>14</v>
      </c>
      <c r="C30" s="10">
        <f>B2*0.08</f>
        <v>8</v>
      </c>
      <c r="D30" t="s">
        <v>15</v>
      </c>
      <c r="E30" t="s" s="8"/>
    </row>
    <row r="31">
      <c r="A31" t="s" s="11">
        <v>25</v>
      </c>
      <c r="B31" t="inlineStr" s="12">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C31"/>
      <c r="D31"/>
      <c r="E31" t="s" s="8"/>
    </row>
    <row r="32">
      <c r="A32"/>
      <c r="B32" t="s">
        <v>17</v>
      </c>
      <c r="C32" s="10">
        <f>B2*0.004</f>
        <v>0.4</v>
      </c>
      <c r="D32" t="s">
        <v>8</v>
      </c>
      <c r="E32" t="s" s="8"/>
    </row>
    <row r="33">
      <c r="A33"/>
      <c r="B33" t="s">
        <v>10</v>
      </c>
      <c r="C33" s="10">
        <f>B2*0.05</f>
        <v>5</v>
      </c>
      <c r="D33" t="s">
        <v>8</v>
      </c>
      <c r="E33" t="s" s="8"/>
    </row>
    <row r="34">
      <c r="A34"/>
      <c r="B34" t="s">
        <v>16</v>
      </c>
      <c r="C34" s="10">
        <f>B2*0.00004</f>
        <v>0.004</v>
      </c>
      <c r="D34" t="s">
        <v>8</v>
      </c>
      <c r="E34" t="s" s="8"/>
    </row>
    <row r="35">
      <c r="A35"/>
      <c r="B35" t="s">
        <v>18</v>
      </c>
      <c r="C35" s="10">
        <f>B2*0.00015</f>
        <v>0.015</v>
      </c>
      <c r="D35" t="s">
        <v>8</v>
      </c>
      <c r="E35" t="s" s="8"/>
    </row>
    <row r="36">
      <c r="A36"/>
      <c r="B36" t="s">
        <v>19</v>
      </c>
      <c r="C36" s="10">
        <f>B2*0.00075</f>
        <v>0.075</v>
      </c>
      <c r="D36" t="s">
        <v>8</v>
      </c>
      <c r="E36" t="s" s="8"/>
    </row>
    <row r="37">
      <c r="A37"/>
      <c r="B37" t="s">
        <v>20</v>
      </c>
      <c r="C37" s="10">
        <f>B2*0.00012</f>
        <v>0.012</v>
      </c>
      <c r="D37" t="s">
        <v>8</v>
      </c>
      <c r="E37" t="s" s="8"/>
    </row>
    <row r="38">
      <c r="A38"/>
      <c r="B38" t="s">
        <v>21</v>
      </c>
      <c r="C38" s="10">
        <f>B2*0.00004</f>
        <v>0.004</v>
      </c>
      <c r="D38" t="s">
        <v>8</v>
      </c>
      <c r="E38" t="s" s="8"/>
    </row>
    <row r="39">
      <c r="A39" t="s" s="11">
        <v>26</v>
      </c>
      <c r="B39" t="inlineStr" s="12">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C39"/>
      <c r="D39"/>
      <c r="E39" t="s" s="8"/>
    </row>
    <row r="40">
      <c r="A40"/>
      <c r="B40" t="s">
        <v>22</v>
      </c>
      <c r="C40" s="10">
        <f>B2*1</f>
        <v>100</v>
      </c>
      <c r="D40" t="s">
        <v>3</v>
      </c>
      <c r="E40" t="s" s="8"/>
    </row>
    <row r="41">
      <c r="A41"/>
      <c r="B41" t="s">
        <v>11</v>
      </c>
      <c r="C41" s="10">
        <f>B2*0.01</f>
        <v>1</v>
      </c>
      <c r="D41" t="s">
        <v>8</v>
      </c>
      <c r="E41" t="s" s="8"/>
    </row>
    <row r="42">
      <c r="A42"/>
      <c r="B42" t="s">
        <v>13</v>
      </c>
      <c r="C42" s="10">
        <f>B2*0.0015</f>
        <v>0.15</v>
      </c>
      <c r="D42" t="s">
        <v>8</v>
      </c>
      <c r="E42" t="s" s="8"/>
    </row>
    <row r="43">
      <c r="A43" t="s" s="11">
        <v>27</v>
      </c>
      <c r="B43" t="s" s="12">
        <v>28</v>
      </c>
      <c r="C43"/>
      <c r="D43"/>
      <c r="E43" t="s" s="8"/>
    </row>
    <row r="44">
      <c r="A44" t="s" s="11">
        <v>29</v>
      </c>
      <c r="B44" t="s" s="12">
        <v>30</v>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9:D39"/>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8</v>
      </c>
      <c r="D2" t="s" s="7">
        <v>34</v>
      </c>
      <c r="E2" t="s" s="8"/>
    </row>
    <row r="3">
      <c r="A3" t="s" s="3">
        <v>35</v>
      </c>
      <c r="B3"/>
      <c r="C3"/>
      <c r="D3"/>
      <c r="E3" t="s" s="8"/>
    </row>
    <row r="4">
      <c r="A4"/>
      <c r="B4"/>
      <c r="C4"/>
      <c r="D4"/>
      <c r="E4" t="s" s="8"/>
    </row>
    <row r="5">
      <c r="A5" t="s" s="9">
        <v>36</v>
      </c>
      <c r="B5"/>
      <c r="C5"/>
      <c r="D5"/>
      <c r="E5" t="s" s="8"/>
    </row>
    <row r="6">
      <c r="A6" t="s" s="4">
        <v>6</v>
      </c>
      <c r="B6"/>
      <c r="C6"/>
      <c r="D6"/>
      <c r="E6" t="s" s="8"/>
    </row>
    <row r="7">
      <c r="A7"/>
      <c r="B7" t="s">
        <v>37</v>
      </c>
      <c r="C7" s="10">
        <f>B2*1.1363636364</f>
        <v>1.704545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26</v>
      </c>
      <c r="C2" t="s">
        <v>15</v>
      </c>
      <c r="D2" t="s" s="7">
        <v>39</v>
      </c>
      <c r="E2" t="s" s="8"/>
    </row>
    <row r="3">
      <c r="A3" t="s" s="3">
        <v>35</v>
      </c>
      <c r="B3"/>
      <c r="C3"/>
      <c r="D3"/>
      <c r="E3" t="s" s="8"/>
    </row>
    <row r="4">
      <c r="A4"/>
      <c r="B4"/>
      <c r="C4"/>
      <c r="D4"/>
      <c r="E4" t="s" s="8"/>
    </row>
    <row r="5">
      <c r="A5" t="s" s="9">
        <v>40</v>
      </c>
      <c r="B5"/>
      <c r="C5"/>
      <c r="D5"/>
      <c r="E5" t="s" s="8"/>
    </row>
    <row r="6">
      <c r="A6" t="s" s="4">
        <v>6</v>
      </c>
      <c r="B6"/>
      <c r="C6"/>
      <c r="D6"/>
      <c r="E6" t="s" s="8"/>
    </row>
    <row r="7">
      <c r="A7"/>
      <c r="B7" t="s">
        <v>41</v>
      </c>
      <c r="C7" s="10">
        <f>B2*0.985</f>
        <v>25.61</v>
      </c>
      <c r="D7" t="s">
        <v>15</v>
      </c>
      <c r="E7" t="s" s="8"/>
    </row>
    <row r="8">
      <c r="A8"/>
      <c r="B8" t="s">
        <v>42</v>
      </c>
      <c r="C8" s="10">
        <f>B2*0.015</f>
        <v>0.39</v>
      </c>
      <c r="D8" t="s">
        <v>8</v>
      </c>
      <c r="E8" t="s" s="8"/>
    </row>
    <row r="9">
      <c r="A9"/>
      <c r="B9"/>
      <c r="C9"/>
      <c r="D9"/>
      <c r="E9" t="s" s="8"/>
    </row>
    <row r="10">
      <c r="A10" t="s" s="11">
        <v>23</v>
      </c>
      <c r="B10" t="s" s="12">
        <v>43</v>
      </c>
      <c r="C10"/>
      <c r="D10"/>
      <c r="E10" t="s" s="8"/>
    </row>
    <row r="11">
      <c r="A11"/>
      <c r="B11" t="s">
        <v>41</v>
      </c>
      <c r="C11" s="10">
        <f>B2*0.985</f>
        <v>25.61</v>
      </c>
      <c r="D11" t="s">
        <v>15</v>
      </c>
      <c r="E11" t="s" s="8"/>
    </row>
    <row r="12">
      <c r="A12"/>
      <c r="B12" t="s">
        <v>42</v>
      </c>
      <c r="C12" s="10">
        <f>B2*0.015</f>
        <v>0.39</v>
      </c>
      <c r="D12" t="s">
        <v>8</v>
      </c>
      <c r="E12" t="s" s="8"/>
    </row>
    <row r="13">
      <c r="A13" t="s" s="13">
        <v>31</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33</v>
      </c>
      <c r="B2" s="14">
        <v>100</v>
      </c>
      <c r="C2" t="s">
        <v>3</v>
      </c>
      <c r="D2" t="s" s="7">
        <v>45</v>
      </c>
      <c r="E2" t="s" s="8"/>
    </row>
    <row r="3">
      <c r="A3"/>
      <c r="B3"/>
      <c r="C3"/>
      <c r="D3"/>
      <c r="E3" t="s" s="8"/>
    </row>
    <row r="4">
      <c r="A4" t="s" s="9">
        <v>46</v>
      </c>
      <c r="B4"/>
      <c r="C4"/>
      <c r="D4"/>
      <c r="E4" t="s" s="8"/>
    </row>
    <row r="5">
      <c r="A5" t="s" s="4">
        <v>6</v>
      </c>
      <c r="B5"/>
      <c r="C5"/>
      <c r="D5"/>
      <c r="E5" t="s" s="8"/>
    </row>
    <row r="6">
      <c r="A6"/>
      <c r="B6" t="s">
        <v>47</v>
      </c>
      <c r="C6" s="10">
        <f>B2*0.1</f>
        <v>10</v>
      </c>
      <c r="D6" t="s">
        <v>8</v>
      </c>
      <c r="E6" t="s" s="8"/>
    </row>
    <row r="7">
      <c r="A7"/>
      <c r="B7" t="s">
        <v>12</v>
      </c>
      <c r="C7" s="10">
        <f>B2*0.025</f>
        <v>2.5</v>
      </c>
      <c r="D7" t="s">
        <v>8</v>
      </c>
      <c r="E7" t="s" s="8"/>
    </row>
    <row r="8">
      <c r="A8"/>
      <c r="B8" t="s">
        <v>14</v>
      </c>
      <c r="C8" s="10">
        <f>B2*0.18</f>
        <v>18</v>
      </c>
      <c r="D8" t="s">
        <v>15</v>
      </c>
      <c r="E8" t="s" s="8"/>
    </row>
    <row r="9">
      <c r="A9"/>
      <c r="B9" t="s">
        <v>48</v>
      </c>
      <c r="C9" s="10">
        <f>B2*0.0003</f>
        <v>0.03</v>
      </c>
      <c r="D9" t="s">
        <v>8</v>
      </c>
      <c r="E9" t="s" s="8"/>
    </row>
    <row r="10">
      <c r="A10"/>
      <c r="B10" t="s">
        <v>49</v>
      </c>
      <c r="C10" s="10">
        <f>B2*0.005</f>
        <v>0.5</v>
      </c>
      <c r="D10" t="s">
        <v>15</v>
      </c>
      <c r="E10" t="s" s="8"/>
    </row>
    <row r="11">
      <c r="A11"/>
      <c r="B11" t="s">
        <v>50</v>
      </c>
      <c r="C11" s="10">
        <f>B2*0.001</f>
        <v>0.1</v>
      </c>
      <c r="D11" t="s">
        <v>8</v>
      </c>
      <c r="E11" t="s" s="8"/>
    </row>
    <row r="12">
      <c r="A12"/>
      <c r="B12" t="s">
        <v>20</v>
      </c>
      <c r="C12" s="10">
        <f>B2*0.00012</f>
        <v>0.012</v>
      </c>
      <c r="D12" t="s">
        <v>8</v>
      </c>
      <c r="E12" t="s" s="8"/>
    </row>
    <row r="13">
      <c r="A13"/>
      <c r="B13"/>
      <c r="C13"/>
      <c r="D13"/>
      <c r="E13" t="s" s="8"/>
    </row>
    <row r="14">
      <c r="A14" t="s" s="11">
        <v>23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24</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14</v>
      </c>
      <c r="C16" s="10">
        <f>B2*0.18</f>
        <v>18</v>
      </c>
      <c r="D16" t="s">
        <v>15</v>
      </c>
      <c r="E16" t="s" s="8"/>
    </row>
    <row r="17">
      <c r="A17"/>
      <c r="B17" t="s">
        <v>47</v>
      </c>
      <c r="C17" s="10">
        <f>B2*0.1</f>
        <v>10</v>
      </c>
      <c r="D17" t="s">
        <v>8</v>
      </c>
      <c r="E17" t="s" s="8"/>
    </row>
    <row r="18">
      <c r="A18" t="s" s="11">
        <v>25</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49</v>
      </c>
      <c r="C19" s="10">
        <f>B2*0.005</f>
        <v>0.5</v>
      </c>
      <c r="D19" t="s">
        <v>15</v>
      </c>
      <c r="E19" t="s" s="8"/>
    </row>
    <row r="20">
      <c r="A20"/>
      <c r="B20" t="s">
        <v>12</v>
      </c>
      <c r="C20" s="10">
        <f>B2*0.025</f>
        <v>2.5</v>
      </c>
      <c r="D20" t="s">
        <v>8</v>
      </c>
      <c r="E20" t="s" s="8"/>
    </row>
    <row r="21">
      <c r="A21"/>
      <c r="B21" t="s">
        <v>48</v>
      </c>
      <c r="C21" s="10">
        <f>B2*0.0003</f>
        <v>0.03</v>
      </c>
      <c r="D21" t="s">
        <v>8</v>
      </c>
      <c r="E21" t="s" s="8"/>
    </row>
    <row r="22">
      <c r="A22"/>
      <c r="B22" t="s">
        <v>50</v>
      </c>
      <c r="C22" s="10">
        <f>B2*0.001</f>
        <v>0.1</v>
      </c>
      <c r="D22" t="s">
        <v>8</v>
      </c>
      <c r="E22" t="s" s="8"/>
    </row>
    <row r="23">
      <c r="A23"/>
      <c r="B23" t="s">
        <v>20</v>
      </c>
      <c r="C23" s="10">
        <f>B2*0.00012</f>
        <v>0.012</v>
      </c>
      <c r="D23" t="s">
        <v>8</v>
      </c>
      <c r="E23" t="s" s="8"/>
    </row>
    <row r="24">
      <c r="A24" t="s" s="11">
        <v>26</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31</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2026-10-30T12:54:08Z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2026-10-30T12:54:08Z</dcterms:modified>
  <cp:revision>1</cp:revision>
</cp:coreProperties>
</file>