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ÔTES D'AGNEAU CHAMPVALLON HALA" sheetId="1" r:id="rId1"/>
    <sheet name="Fond blanc de veau reconstitué " sheetId="2" r:id="rId2"/>
  </sheets>
</workbook>
</file>

<file path=xl/sharedStrings.xml><?xml version="1.0" encoding="utf-8"?>
<sst xmlns="http://schemas.openxmlformats.org/spreadsheetml/2006/main" count="36" uniqueCount="36">
  <si>
    <t>CÔTES D'AGNEAU CHAMPVALLON HALAL</t>
  </si>
  <si>
    <t>Annotations</t>
  </si>
  <si>
    <t>Quantité souhaitée</t>
  </si>
  <si>
    <t>pc</t>
  </si>
  <si>
    <t>référence : 100 pc</t>
  </si>
  <si>
    <t>CÔTES D'AGNEAU CHAMPVALLON HALAL  GRO_CDC_154B</t>
  </si>
  <si>
    <t>Ingrédients</t>
  </si>
  <si>
    <t xml:space="preserve">    Côte d'agneau halal 75 g (pièce) (conv.)</t>
  </si>
  <si>
    <t xml:space="preserve">    Pommes de terre lamelles précuites sous vide — 1 sac de 4 kg (pièce) (conv.)</t>
  </si>
  <si>
    <t xml:space="preserve">    Oignons émincés surgelés</t>
  </si>
  <si>
    <t>kg</t>
  </si>
  <si>
    <t xml:space="preserve">    Ail haché IQF</t>
  </si>
  <si>
    <t xml:space="preserve">    Herbes de Provence</t>
  </si>
  <si>
    <t xml:space="preserve">    Jus d'agneau reconstitue</t>
  </si>
  <si>
    <t>lt</t>
  </si>
  <si>
    <t xml:space="preserve">    Fond blanc de veau reconstitué (collectivité) — voir l'onglet "Fond blanc de veau reconstitué "</t>
  </si>
  <si>
    <t xml:space="preserve">    Sel fin de cuisine</t>
  </si>
  <si>
    <t xml:space="preserve">    Poivre noir moulu</t>
  </si>
  <si>
    <t xml:space="preserve">    HUILE TOURNESOL (L) (conv.)</t>
  </si>
  <si>
    <t xml:space="preserve">    Beurre doux 82% MG plaquette</t>
  </si>
  <si>
    <t>1.</t>
  </si>
  <si>
    <t>2.</t>
  </si>
  <si>
    <t>3.</t>
  </si>
  <si>
    <t>4.</t>
  </si>
  <si>
    <t>5.</t>
  </si>
  <si>
    <t>6.</t>
  </si>
  <si>
    <t>7.</t>
  </si>
  <si>
    <t>Servir — Servir à l'assiette, 2 côtes d'agneau sur un lit de pommes de terre.</t>
  </si>
  <si>
    <t>CUIS.web — Portage du CUIS Clipper de 1992 par Palika &amp; Bernard Vandendaele (créateur du moteur récursif d'origine)</t>
  </si>
  <si>
    <t>Fond blanc de veau reconstitué (collectivité)</t>
  </si>
  <si>
    <t>Quantité totale à produire (cumulée)</t>
  </si>
  <si>
    <t>référence : 1 lt — lot unique couvrant tous les usages</t>
  </si>
  <si>
    <t>Fond blanc de veau reconstitué (collectivité)  GRO-FONDB-VEAU</t>
  </si>
  <si>
    <t xml:space="preserve">    Eau (robinet - moy. France 2026)</t>
  </si>
  <si>
    <t xml:space="preserve">    Fonds Blanc de Veau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</si>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</sst>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6"/>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B2*2</f>
        <v>200</v>
      </c>
      <c r="D6" t="s">
        <v>3</v>
      </c>
      <c r="E6" t="s" s="8"/>
    </row>
    <row r="7">
      <c r="A7"/>
      <c r="B7" t="s">
        <v>8</v>
      </c>
      <c r="C7" s="10">
        <f>B2*0.06</f>
        <v>6</v>
      </c>
      <c r="D7" t="s">
        <v>3</v>
      </c>
      <c r="E7" t="s" s="8"/>
    </row>
    <row r="8">
      <c r="A8"/>
      <c r="B8" t="s">
        <v>9</v>
      </c>
      <c r="C8" s="10">
        <f>B2*0.05</f>
        <v>5</v>
      </c>
      <c r="D8" t="s">
        <v>10</v>
      </c>
      <c r="E8" t="s" s="8"/>
    </row>
    <row r="9">
      <c r="A9"/>
      <c r="B9" t="s">
        <v>11</v>
      </c>
      <c r="C9" s="10">
        <f>B2*0.0025</f>
        <v>0.25</v>
      </c>
      <c r="D9" t="s">
        <v>10</v>
      </c>
      <c r="E9" t="s" s="8"/>
    </row>
    <row r="10">
      <c r="A10"/>
      <c r="B10" t="s">
        <v>12</v>
      </c>
      <c r="C10" s="10">
        <f>B2*0.0006</f>
        <v>0.06</v>
      </c>
      <c r="D10" t="s">
        <v>10</v>
      </c>
      <c r="E10" t="s" s="8"/>
    </row>
    <row r="11">
      <c r="A11"/>
      <c r="B11" t="s">
        <v>13</v>
      </c>
      <c r="C11" s="10">
        <f>B2*0.09</f>
        <v>9</v>
      </c>
      <c r="D11" t="s">
        <v>14</v>
      </c>
      <c r="E11" t="s" s="8"/>
    </row>
    <row r="12">
      <c r="A12"/>
      <c r="B12" t="s">
        <v>15</v>
      </c>
      <c r="C12" s="10">
        <f>B2*0.15</f>
        <v>15</v>
      </c>
      <c r="D12" t="s">
        <v>14</v>
      </c>
      <c r="E12" t="s" s="8"/>
    </row>
    <row r="13">
      <c r="A13"/>
      <c r="B13" t="s">
        <v>16</v>
      </c>
      <c r="C13" s="10">
        <f>B2*0.0015</f>
        <v>0.15</v>
      </c>
      <c r="D13" t="s">
        <v>10</v>
      </c>
      <c r="E13" t="s" s="8"/>
    </row>
    <row r="14">
      <c r="A14"/>
      <c r="B14" t="s">
        <v>17</v>
      </c>
      <c r="C14" s="10">
        <f>B2*0.00016</f>
        <v>0.016</v>
      </c>
      <c r="D14" t="s">
        <v>10</v>
      </c>
      <c r="E14" t="s" s="8"/>
    </row>
    <row r="15">
      <c r="A15"/>
      <c r="B15" t="s">
        <v>18</v>
      </c>
      <c r="C15" s="10">
        <f>B2*0.0025</f>
        <v>0.25</v>
      </c>
      <c r="D15" t="s">
        <v>14</v>
      </c>
      <c r="E15" t="s" s="8"/>
    </row>
    <row r="16">
      <c r="A16"/>
      <c r="B16" t="s">
        <v>19</v>
      </c>
      <c r="C16" s="10">
        <f>B2*0.0025</f>
        <v>0.25</v>
      </c>
      <c r="D16" t="s">
        <v>10</v>
      </c>
      <c r="E16" t="s" s="8"/>
    </row>
    <row r="17">
      <c r="A17"/>
      <c r="B17"/>
      <c r="C17"/>
      <c r="D17"/>
      <c r="E17" t="s" s="8"/>
    </row>
    <row r="18">
      <c r="A18" t="s" s="11">
        <v>20</v>
      </c>
      <c r="B18" t="inlineStr" s="12">
        <is>
          <t>Mise en place du poste de travail — Vérifier les D.L.C., peser les denrées, sélectionner le matériel nécessaire. Laver et désinfecter le matériel et le poste de travail en suivant les protocoles. Travailler les viandes halal sur un poste et avec un matériel dédiés.</t>
        </is>
      </c>
      <c r="C18"/>
      <c r="D18"/>
      <c r="E18" t="s" s="8"/>
    </row>
    <row r="19">
      <c r="A19" t="s" s="11">
        <v>21</v>
      </c>
      <c r="B19" t="inlineStr" s="12">
        <is>
          <t>Préparations préliminaires — Dans un rondeau, en portant à ébullition 24 litres d'eau, confectionner en même temps le jus d'agneau et le fond blanc de veau, à partir de fonds déshydratés, en se reportant aux recommandations du fabricant. Saler et poivrer le fond. Maintenir au chaud en attente d'utilisation. Dans la sauteuse, faire revenir les oignons émincés, sans trop de coloration. Réserver.</t>
        </is>
      </c>
      <c r="C19"/>
      <c r="D19"/>
      <c r="E19" t="s" s="8"/>
    </row>
    <row r="20">
      <c r="A20"/>
      <c r="B20" t="s">
        <v>13</v>
      </c>
      <c r="C20" s="10">
        <f>B2*0.09</f>
        <v>9</v>
      </c>
      <c r="D20" t="s">
        <v>14</v>
      </c>
      <c r="E20" t="s" s="8"/>
    </row>
    <row r="21">
      <c r="A21"/>
      <c r="B21" t="s">
        <v>15</v>
      </c>
      <c r="C21" s="10">
        <f>B2*0.15</f>
        <v>15</v>
      </c>
      <c r="D21" t="s">
        <v>14</v>
      </c>
      <c r="E21" t="s" s="8"/>
    </row>
    <row r="22">
      <c r="A22"/>
      <c r="B22" t="s">
        <v>16</v>
      </c>
      <c r="C22" s="10">
        <f>B2*0.0015</f>
        <v>0.15</v>
      </c>
      <c r="D22" t="s">
        <v>10</v>
      </c>
      <c r="E22" t="s" s="8"/>
    </row>
    <row r="23">
      <c r="A23"/>
      <c r="B23" t="s">
        <v>17</v>
      </c>
      <c r="C23" s="10">
        <f>B2*0.00016</f>
        <v>0.016</v>
      </c>
      <c r="D23" t="s">
        <v>10</v>
      </c>
      <c r="E23" t="s" s="8"/>
    </row>
    <row r="24">
      <c r="A24"/>
      <c r="B24" t="s">
        <v>18</v>
      </c>
      <c r="C24" s="10">
        <f>B2*0.0025</f>
        <v>0.25</v>
      </c>
      <c r="D24" t="s">
        <v>14</v>
      </c>
      <c r="E24" t="s" s="8"/>
    </row>
    <row r="25">
      <c r="A25"/>
      <c r="B25" t="s">
        <v>9</v>
      </c>
      <c r="C25" s="10">
        <f>B2*0.05</f>
        <v>5</v>
      </c>
      <c r="D25" t="s">
        <v>10</v>
      </c>
      <c r="E25" t="s" s="8"/>
    </row>
    <row r="26">
      <c r="A26" t="s" s="11">
        <v>22</v>
      </c>
      <c r="B26" t="inlineStr" s="12">
        <is>
          <t>Garnir les bacs de cuisson — Beurrer les 6 bacs GN 1/1 H 100. Dans chacun des bacs, déposer 2 kg de pommes de terre émincées (un demi-sac). Saler, poivrer et saupoudrer l'ail haché et les herbes de Provence sur les pommes de terre. Répartir la moitié des oignons émincés revenus sur le lit de pommes de terre.</t>
        </is>
      </c>
      <c r="C26"/>
      <c r="D26"/>
      <c r="E26" t="s" s="8"/>
    </row>
    <row r="27">
      <c r="A27"/>
      <c r="B27" t="s">
        <v>19</v>
      </c>
      <c r="C27" s="10">
        <f>B2*0.0025</f>
        <v>0.25</v>
      </c>
      <c r="D27" t="s">
        <v>10</v>
      </c>
      <c r="E27" t="s" s="8"/>
    </row>
    <row r="28">
      <c r="A28"/>
      <c r="B28" t="s">
        <v>8</v>
      </c>
      <c r="C28" s="10">
        <f>B2*0.06</f>
        <v>6</v>
      </c>
      <c r="D28" t="s">
        <v>3</v>
      </c>
      <c r="E28" t="s" s="8"/>
    </row>
    <row r="29">
      <c r="A29"/>
      <c r="B29" t="s">
        <v>11</v>
      </c>
      <c r="C29" s="10">
        <f>B2*0.0025</f>
        <v>0.25</v>
      </c>
      <c r="D29" t="s">
        <v>10</v>
      </c>
      <c r="E29" t="s" s="8"/>
    </row>
    <row r="30">
      <c r="A30"/>
      <c r="B30" t="s">
        <v>12</v>
      </c>
      <c r="C30" s="10">
        <f>B2*0.0006</f>
        <v>0.06</v>
      </c>
      <c r="D30" t="s">
        <v>10</v>
      </c>
      <c r="E30" t="s" s="8"/>
    </row>
    <row r="31">
      <c r="A31" t="s" s="11">
        <v>23</v>
      </c>
      <c r="B31" t="inlineStr" s="12">
        <is>
          <t>Marquer la cuisson des côtes d'agneau — Préchauffer le four sur la position chaleur sèche à + 200 °C. Sur 8 grilles de cuisson GN 1/1, déposer 25 côtes d'agneau par grille. Saler et poivrer les pièces de viande. On peut, éventuellement, saupoudrer les côtes d'agneau de produit d'aide à rôtir. Dans ce cas ne pas saler la viande. Étager les grilles de côtes d'agneau sur l'échelle de four. Dans le bas de l'échelle, sous les grilles, déposer un bac GN 1/1 H 65 pour récupérer les graisses de cuisson. Enfourner et saisir les côtes d'agneau pendant 6 minutes.</t>
        </is>
      </c>
      <c r="C31"/>
      <c r="D31"/>
      <c r="E31" t="s" s="8"/>
    </row>
    <row r="32">
      <c r="A32"/>
      <c r="B32" t="s">
        <v>7</v>
      </c>
      <c r="C32" s="10">
        <f>B2*2</f>
        <v>200</v>
      </c>
      <c r="D32" t="s">
        <v>3</v>
      </c>
      <c r="E32" t="s" s="8"/>
    </row>
    <row r="33">
      <c r="A33" t="s" s="11">
        <v>24</v>
      </c>
      <c r="B33" t="inlineStr" s="12">
        <is>
          <t>Terminer de garnir les bacs de cuisson — Répartir les côtes d'agneau sur le lit de pommes de terre et d'oignons, soit 33 à 34 côtes par bac (200 côtes pour 6 bacs ; le livre écrit 25 par bac). Recouvrir les côtes d'agneau avec le reste des pommes de terre (le second demi-sac) et des oignons. Mouiller les bacs au niveau supérieur des pommes de terre, c'est-à-dire avec 4 litres de fond composé de jus d'agneau et de fond blanc de veau. Couvrir les bacs.</t>
        </is>
      </c>
      <c r="C33"/>
      <c r="D33"/>
      <c r="E33" t="s" s="8"/>
    </row>
    <row r="34">
      <c r="A34" t="s" s="11">
        <v>25</v>
      </c>
      <c r="B34" t="inlineStr" s="12">
        <is>
          <t>Cuire les côtes d'agneau champvallon — Préchauffer le four sur la position chaleur sèche à + 180 °C. Étager les bacs garnis sur l'échelle de four. Enfourner et cuire les côtes d'agneau champvallon pendant 15 minutes à + 180 °C. Réduire la source de chaleur à + 160 °C et finir de cuire pendant 35 minutes environ. Vérifier la cuisson. Respecter la procédure de fin de cuisson. Stocker en armoire chaude et maintenir à + 63 °C en attente de consommation. Identifier les bacs halal.</t>
        </is>
      </c>
      <c r="C34"/>
      <c r="D34"/>
      <c r="E34" t="s" s="8"/>
    </row>
    <row r="35">
      <c r="A35" t="s" s="11">
        <v>26</v>
      </c>
      <c r="B35" t="s" s="12">
        <v>27</v>
      </c>
      <c r="C35"/>
      <c r="D35"/>
      <c r="E35" t="s" s="8"/>
    </row>
    <row r="36">
      <c r="A36" t="s" s="13">
        <v>28</v>
      </c>
      <c r="B36"/>
      <c r="C36"/>
      <c r="D36"/>
      <c r="E36" t="s" s="8"/>
    </row>
  </sheetData>
  <sheetProtection sheet="1" formatRows="0" formatColumns="0"/>
  <mergeCells count="10">
    <mergeCell ref="A1:D1"/>
    <mergeCell ref="A4:D4"/>
    <mergeCell ref="B18:D18"/>
    <mergeCell ref="B19:D19"/>
    <mergeCell ref="B26:D26"/>
    <mergeCell ref="B31:D31"/>
    <mergeCell ref="B33:D33"/>
    <mergeCell ref="B34:D34"/>
    <mergeCell ref="B35:D35"/>
    <mergeCell ref="A36:D36"/>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29</v>
      </c>
      <c r="B1"/>
      <c r="C1"/>
      <c r="D1"/>
      <c r="E1" t="s" s="3">
        <v>1</v>
      </c>
    </row>
    <row r="2">
      <c r="A2" t="s" s="4">
        <v>30</v>
      </c>
      <c r="B2" s="14">
        <v>15</v>
      </c>
      <c r="C2" t="s">
        <v>14</v>
      </c>
      <c r="D2" t="s" s="7">
        <v>31</v>
      </c>
      <c r="E2" t="s" s="8"/>
    </row>
    <row r="3">
      <c r="A3"/>
      <c r="B3"/>
      <c r="C3"/>
      <c r="D3"/>
      <c r="E3" t="s" s="8"/>
    </row>
    <row r="4">
      <c r="A4" t="s" s="9">
        <v>32</v>
      </c>
      <c r="B4"/>
      <c r="C4"/>
      <c r="D4"/>
      <c r="E4" t="s" s="8"/>
    </row>
    <row r="5">
      <c r="A5" t="s" s="4">
        <v>6</v>
      </c>
      <c r="B5"/>
      <c r="C5"/>
      <c r="D5"/>
      <c r="E5" t="s" s="8"/>
    </row>
    <row r="6">
      <c r="A6"/>
      <c r="B6" t="s">
        <v>33</v>
      </c>
      <c r="C6" s="10">
        <f>B2*0.985</f>
        <v>14.775</v>
      </c>
      <c r="D6" t="s">
        <v>14</v>
      </c>
      <c r="E6" t="s" s="8"/>
    </row>
    <row r="7">
      <c r="A7"/>
      <c r="B7" t="s">
        <v>34</v>
      </c>
      <c r="C7" s="10">
        <f>B2*0.015</f>
        <v>0.225</v>
      </c>
      <c r="D7" t="s">
        <v>10</v>
      </c>
      <c r="E7" t="s" s="8"/>
    </row>
    <row r="8">
      <c r="A8"/>
      <c r="B8"/>
      <c r="C8"/>
      <c r="D8"/>
      <c r="E8" t="s" s="8"/>
    </row>
    <row r="9">
      <c r="A9" t="s" s="11">
        <v>20</v>
      </c>
      <c r="B9" t="s" s="12">
        <v>35</v>
      </c>
      <c r="C9"/>
      <c r="D9"/>
      <c r="E9" t="s" s="8"/>
    </row>
    <row r="10">
      <c r="A10"/>
      <c r="B10" t="s">
        <v>33</v>
      </c>
      <c r="C10" s="10">
        <f>B2*0.985</f>
        <v>14.775</v>
      </c>
      <c r="D10" t="s">
        <v>14</v>
      </c>
      <c r="E10" t="s" s="8"/>
    </row>
    <row r="11">
      <c r="A11"/>
      <c r="B11" t="s">
        <v>34</v>
      </c>
      <c r="C11" s="10">
        <f>B2*0.015</f>
        <v>0.225</v>
      </c>
      <c r="D11" t="s">
        <v>10</v>
      </c>
      <c r="E11" t="s" s="8"/>
    </row>
    <row r="12">
      <c r="A12" t="s" s="13">
        <v>28</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2026-10-30T12:53:56Z</dcterms:created>
  <dc:title>CÔTES D'AGNEAU CHAMPVALLON HALA</dc:title>
  <dc:subject/>
  <dc:creator>CUIS.web</dc:creator>
  <cp:lastModifiedBy/>
  <cp:keywords/>
  <dc:description>Export automatique — moteur récursif d'origine : Bernard Vandendaele</dc:description>
  <cp:category/>
  <dc:language>en-US</dc:language>
  <dcterms:modified xsi:type="dcterms:W3CDTF">2026-10-30T12:53:56Z</dcterms:modified>
  <cp:revision>1</cp:revision>
</cp:coreProperties>
</file>