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<sst xmlns="http://schemas.openxmlformats.org/spreadsheetml/2006/main" count="110" uniqueCount="110">
  <si>
    <t>Fiche technique</t>
  </si>
  <si>
    <t>Nom</t>
  </si>
  <si>
    <t>BAECKEOFA ALSACIEN (BŒUF)</t>
  </si>
  <si>
    <t>Code</t>
  </si>
  <si>
    <t>GRO_CDC_153A</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</si>
  <si>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</si>
  <si>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</si>
  <si>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</si>
  <si>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</si>
  <si>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</si>
  <si>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</si>
  <si>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</si>
  <si>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</si>
  <si>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</si>
  <si>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</si>
  <si>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</si>
  <si>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</si>
  <si>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</si>
  <si>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</si>
  <si>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</si>
  <si>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</si>
  <si>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</si>
  <si>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</si>
  <si>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</si>
  <si>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</si>
  <si>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</si>
  <si>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</si>
  <si>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</si>
  <si>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</si>
  <si>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</si>
  <si>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</si>
  <si>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</si>
  <si>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</si>
  <si>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</si>
  <si>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</si>
  <si>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</si>
  <si>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</si>
  <si>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</si>
  <si>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</si>
  <si>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</si>
  <si>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EPI-POIVRE-NOIR</t>
  </si>
  <si>
    <t>Poivre noir moulu</t>
  </si>
  <si>
    <t>Épices en poudre et graines</t>
  </si>
  <si>
    <t>kg</t>
  </si>
  <si>
    <t>FLEUR-THYM</t>
  </si>
  <si>
    <t>Fleur de thym dehydratee</t>
  </si>
  <si>
    <t>Herbes aromatiques séchées</t>
  </si>
  <si>
    <t>MAGGI-BOUIL-BOE</t>
  </si>
  <si>
    <t>Bouillon de bœuf déshydraté (Maggi)</t>
  </si>
  <si>
    <t>Fonds déshydratés et poudres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</si>
  <si>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</si>
  <si>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</si>
  <si>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</si>
  <si>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</si>
  <si>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</si>
  <si>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</si>
  <si>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</si>
  <si>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</si>
  <si>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</si>
  <si>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</si>
  <si>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</si>
  <si>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RNM0590162</t>
  </si>
  <si>
    <t>BOEUF vache (paleron) semi-paré U.E. sous-vide</t>
  </si>
  <si>
    <t>Bœuf</t>
  </si>
  <si>
    <t>Total</t>
  </si>
  <si>
    <t>Niveau</t>
  </si>
  <si>
    <t>Composant</t>
  </si>
  <si>
    <t>Type</t>
  </si>
  <si>
    <t>Quantité (pour 100 pc)</t>
  </si>
  <si>
    <t>recette</t>
  </si>
  <si>
    <t>Plats complets collectivité</t>
  </si>
  <si>
    <t xml:space="preserve">    ↳ Pommes de terre lamelles précuites sous vide — 1 sac de 4 kg (pièce)</t>
  </si>
  <si>
    <t>Conversions légumes (P→K)</t>
  </si>
  <si>
    <t xml:space="preserve">        ↳ Pommes de terre lamelles cuites sous vide (5e gamme)</t>
  </si>
  <si>
    <t>matiere</t>
  </si>
  <si>
    <t xml:space="preserve">    ↳ BOEUF vache (paleron) semi-paré U.E. sous-vide</t>
  </si>
  <si>
    <t xml:space="preserve">    ↳ Oignons émincés surgelés</t>
  </si>
  <si>
    <t xml:space="preserve">    ↳ Ail haché IQF</t>
  </si>
  <si>
    <t xml:space="preserve">    ↳ Fleur de thym dehydratee</t>
  </si>
  <si>
    <t xml:space="preserve">    ↳ VIN BLANC CUISSON (L)</t>
  </si>
  <si>
    <t>Conversions diverses</t>
  </si>
  <si>
    <t xml:space="preserve">        ↳ Vin blanc bib 10L UE</t>
  </si>
  <si>
    <t xml:space="preserve">    ↳ Bouillon de bœuf reconstitué (collectivité)</t>
  </si>
  <si>
    <t>Préparations de base collectivité</t>
  </si>
  <si>
    <t xml:space="preserve">        ↳ Eau (robinet - moy. France 2026)</t>
  </si>
  <si>
    <t xml:space="preserve">        ↳ Bouillon de bœuf déshydraté (Maggi)</t>
  </si>
  <si>
    <t xml:space="preserve">    ↳ Sel fin de cuisine</t>
  </si>
  <si>
    <t xml:space="preserve">    ↳ Poivre noir moulu</t>
  </si>
  <si>
    <t>Recette</t>
  </si>
  <si>
    <t>#</t>
  </si>
  <si>
    <t>Verbe</t>
  </si>
  <si>
    <t>Étape</t>
  </si>
  <si>
    <t>Précision technique</t>
  </si>
  <si>
    <t>Durée</t>
  </si>
  <si>
    <t>Dresser et servir — Dresser la portion de viande et de pommes de terre à l'assiette. Accompagner de salade verte.</t>
  </si>
  <si>
    <t>Bouillon de bœuf reconstitué (collectivité)</t>
  </si>
  <si>
    <t>Délayer la poudre dans l'eau froide en fouettant, puis porter à ébullition en remuant régulièrement.</t>
  </si>
  <si>
    <t>Fiche technique — BAECKEOFA ALSACIEN (BŒUF)</t>
  </si>
  <si>
    <t>BAECKEOFA ALSACIEN (BŒUF)  GRO_CDC_153A</t>
  </si>
  <si>
    <t>1.</t>
  </si>
  <si>
    <t>2.</t>
  </si>
  <si>
    <t xml:space="preserve">    Pommes de terre lamelles précuites sous vide — 1 sac de 4 kg (pièce) (conv.)</t>
  </si>
  <si>
    <t>3.</t>
  </si>
  <si>
    <t xml:space="preserve">    VIN BLANC CUISSON (L) (conv.)</t>
  </si>
  <si>
    <t xml:space="preserve">    Bouillon de bœuf reconstitué (collectivité)</t>
  </si>
  <si>
    <t>4.</t>
  </si>
  <si>
    <t>5.</t>
  </si>
  <si>
    <t>6.</t>
  </si>
  <si>
    <t>7.</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</si>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</sst>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236.15033</v>
      </c>
    </row>
    <row r="12">
      <c r="A12" t="s" s="3">
        <v>17</v>
      </c>
      <c r="B12" s="4">
        <v>2.3615033</v>
      </c>
    </row>
    <row r="13">
      <c r="A13"/>
      <c r="B13"/>
    </row>
    <row r="14">
      <c r="A14" t="s" s="5">
        <v>18</v>
      </c>
      <c r="B14" t="s" s="5">
        <v>15</v>
      </c>
    </row>
    <row r="15">
      <c r="A15" t="s" s="5">
        <v>19</v>
      </c>
      <c r="B15" s="6">
        <v>236.15033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19.6</v>
      </c>
      <c r="E7" s="11">
        <f>D7*$B$2</f>
        <v>19.6</v>
      </c>
      <c r="F7" t="s">
        <v>35</v>
      </c>
      <c r="G7" s="4">
        <f>E7*0.0043</f>
        <v>0.08428</v>
      </c>
    </row>
    <row r="8">
      <c r="A8" t="s">
        <v>36</v>
      </c>
      <c r="B8" t="s">
        <v>37</v>
      </c>
      <c r="C8" t="s">
        <v>38</v>
      </c>
      <c r="D8" s="9">
        <v>1</v>
      </c>
      <c r="E8" s="11">
        <f>D8*$B$2</f>
        <v>1</v>
      </c>
      <c r="F8" t="s">
        <v>39</v>
      </c>
      <c r="G8" s="4">
        <f>E8*24.02</f>
        <v>24.02</v>
      </c>
    </row>
    <row r="9">
      <c r="A9" t="s">
        <v>40</v>
      </c>
      <c r="B9" t="s">
        <v>41</v>
      </c>
      <c r="C9" t="s">
        <v>42</v>
      </c>
      <c r="D9" s="9">
        <v>0.015</v>
      </c>
      <c r="E9" s="11">
        <f>D9*$B$2</f>
        <v>0.015</v>
      </c>
      <c r="F9" t="s">
        <v>43</v>
      </c>
      <c r="G9" s="4">
        <f>E9*12.5</f>
        <v>0.1875</v>
      </c>
    </row>
    <row r="10">
      <c r="A10" t="s">
        <v>44</v>
      </c>
      <c r="B10" t="s">
        <v>45</v>
      </c>
      <c r="C10" t="s">
        <v>46</v>
      </c>
      <c r="D10" s="9">
        <v>0.02</v>
      </c>
      <c r="E10" s="11">
        <f>D10*$B$2</f>
        <v>0.02</v>
      </c>
      <c r="F10" t="s">
        <v>43</v>
      </c>
      <c r="G10" s="4">
        <f>E10*28</f>
        <v>0.56</v>
      </c>
    </row>
    <row r="11">
      <c r="A11" t="s">
        <v>47</v>
      </c>
      <c r="B11" t="s">
        <v>48</v>
      </c>
      <c r="C11" t="s">
        <v>49</v>
      </c>
      <c r="D11" s="9">
        <v>0.42</v>
      </c>
      <c r="E11" s="11">
        <f>D11*$B$2</f>
        <v>0.42</v>
      </c>
      <c r="F11" t="s">
        <v>43</v>
      </c>
      <c r="G11" s="4">
        <f>E11*8.19</f>
        <v>3.4398</v>
      </c>
    </row>
    <row r="12">
      <c r="A12" t="s">
        <v>50</v>
      </c>
      <c r="B12" t="s">
        <v>51</v>
      </c>
      <c r="C12" t="s">
        <v>52</v>
      </c>
      <c r="D12" s="9">
        <v>20</v>
      </c>
      <c r="E12" s="11">
        <f>D12*$B$2</f>
        <v>20</v>
      </c>
      <c r="F12" t="s">
        <v>43</v>
      </c>
      <c r="G12" s="4">
        <f>E12*1.99</f>
        <v>39.8</v>
      </c>
    </row>
    <row r="13">
      <c r="A13" t="s">
        <v>53</v>
      </c>
      <c r="B13" t="s">
        <v>54</v>
      </c>
      <c r="C13" t="s">
        <v>55</v>
      </c>
      <c r="D13" s="9">
        <v>0.125</v>
      </c>
      <c r="E13" s="11">
        <f>D13*$B$2</f>
        <v>0.125</v>
      </c>
      <c r="F13" t="s">
        <v>43</v>
      </c>
      <c r="G13" s="4">
        <f>E13*0.35</f>
        <v>0.04375</v>
      </c>
    </row>
    <row r="14">
      <c r="A14" t="s">
        <v>56</v>
      </c>
      <c r="B14" t="s">
        <v>57</v>
      </c>
      <c r="C14" t="s">
        <v>58</v>
      </c>
      <c r="D14" s="9">
        <v>0.25</v>
      </c>
      <c r="E14" s="11">
        <f>D14*$B$2</f>
        <v>0.25</v>
      </c>
      <c r="F14" t="s">
        <v>43</v>
      </c>
      <c r="G14" s="4">
        <f>E14*9.26</f>
        <v>2.315</v>
      </c>
    </row>
    <row r="15">
      <c r="A15" t="s">
        <v>59</v>
      </c>
      <c r="B15" t="s">
        <v>60</v>
      </c>
      <c r="C15" t="s">
        <v>58</v>
      </c>
      <c r="D15" s="9">
        <v>5</v>
      </c>
      <c r="E15" s="11">
        <f>D15*$B$2</f>
        <v>5</v>
      </c>
      <c r="F15" t="s">
        <v>43</v>
      </c>
      <c r="G15" s="4">
        <f>E15*3.89</f>
        <v>19.45</v>
      </c>
    </row>
    <row r="16">
      <c r="A16" t="s">
        <v>61</v>
      </c>
      <c r="B16" t="s">
        <v>62</v>
      </c>
      <c r="C16" t="s">
        <v>63</v>
      </c>
      <c r="D16" s="9">
        <v>15</v>
      </c>
      <c r="E16" s="11">
        <f>D16*$B$2</f>
        <v>15</v>
      </c>
      <c r="F16" t="s">
        <v>43</v>
      </c>
      <c r="G16" s="4">
        <f>E16*9.75</f>
        <v>146.25</v>
      </c>
    </row>
    <row r="17">
      <c r="A17"/>
      <c r="B17"/>
      <c r="C17"/>
      <c r="D17"/>
      <c r="E17"/>
      <c r="F17" t="s" s="3">
        <v>64</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100</v>
      </c>
      <c r="E2" t="s">
        <v>25</v>
      </c>
      <c r="F2" t="s">
        <v>70</v>
      </c>
    </row>
    <row r="3">
      <c r="A3">
        <v>1</v>
      </c>
      <c r="B3" t="s">
        <v>71</v>
      </c>
      <c r="C3" t="s">
        <v>69</v>
      </c>
      <c r="D3" s="11">
        <v>5</v>
      </c>
      <c r="E3" t="s">
        <v>25</v>
      </c>
      <c r="F3" t="s">
        <v>72</v>
      </c>
    </row>
    <row r="4">
      <c r="A4">
        <v>2</v>
      </c>
      <c r="B4" t="s">
        <v>73</v>
      </c>
      <c r="C4" t="s">
        <v>74</v>
      </c>
      <c r="D4" s="11">
        <v>20</v>
      </c>
      <c r="E4" t="s">
        <v>43</v>
      </c>
      <c r="F4" t="s">
        <v>52</v>
      </c>
    </row>
    <row r="5">
      <c r="A5">
        <v>1</v>
      </c>
      <c r="B5" t="s">
        <v>75</v>
      </c>
      <c r="C5" t="s">
        <v>74</v>
      </c>
      <c r="D5" s="11">
        <v>15</v>
      </c>
      <c r="E5" t="s">
        <v>43</v>
      </c>
      <c r="F5" t="s">
        <v>63</v>
      </c>
    </row>
    <row r="6">
      <c r="A6">
        <v>1</v>
      </c>
      <c r="B6" t="s">
        <v>76</v>
      </c>
      <c r="C6" t="s">
        <v>74</v>
      </c>
      <c r="D6" s="11">
        <v>5</v>
      </c>
      <c r="E6" t="s">
        <v>43</v>
      </c>
      <c r="F6" t="s">
        <v>58</v>
      </c>
    </row>
    <row r="7">
      <c r="A7">
        <v>1</v>
      </c>
      <c r="B7" t="s">
        <v>77</v>
      </c>
      <c r="C7" t="s">
        <v>74</v>
      </c>
      <c r="D7" s="11">
        <v>0.25</v>
      </c>
      <c r="E7" t="s">
        <v>43</v>
      </c>
      <c r="F7" t="s">
        <v>58</v>
      </c>
    </row>
    <row r="8">
      <c r="A8">
        <v>1</v>
      </c>
      <c r="B8" t="s">
        <v>78</v>
      </c>
      <c r="C8" t="s">
        <v>74</v>
      </c>
      <c r="D8" s="11">
        <v>0.02</v>
      </c>
      <c r="E8" t="s">
        <v>43</v>
      </c>
      <c r="F8" t="s">
        <v>46</v>
      </c>
    </row>
    <row r="9">
      <c r="A9">
        <v>1</v>
      </c>
      <c r="B9" t="s">
        <v>79</v>
      </c>
      <c r="C9" t="s">
        <v>69</v>
      </c>
      <c r="D9" s="11">
        <v>10</v>
      </c>
      <c r="E9" t="s">
        <v>35</v>
      </c>
      <c r="F9" t="s">
        <v>80</v>
      </c>
    </row>
    <row r="10">
      <c r="A10">
        <v>2</v>
      </c>
      <c r="B10" t="s">
        <v>81</v>
      </c>
      <c r="C10" t="s">
        <v>74</v>
      </c>
      <c r="D10" s="11">
        <v>1</v>
      </c>
      <c r="E10" t="s">
        <v>39</v>
      </c>
      <c r="F10" t="s">
        <v>38</v>
      </c>
    </row>
    <row r="11">
      <c r="A11">
        <v>1</v>
      </c>
      <c r="B11" t="s">
        <v>82</v>
      </c>
      <c r="C11" t="s">
        <v>69</v>
      </c>
      <c r="D11" s="11">
        <v>20</v>
      </c>
      <c r="E11" t="s">
        <v>35</v>
      </c>
      <c r="F11" t="s">
        <v>83</v>
      </c>
    </row>
    <row r="12">
      <c r="A12">
        <v>2</v>
      </c>
      <c r="B12" t="s">
        <v>84</v>
      </c>
      <c r="C12" t="s">
        <v>74</v>
      </c>
      <c r="D12" s="11">
        <v>19.6</v>
      </c>
      <c r="E12" t="s">
        <v>35</v>
      </c>
      <c r="F12" t="s">
        <v>34</v>
      </c>
    </row>
    <row r="13">
      <c r="A13">
        <v>2</v>
      </c>
      <c r="B13" t="s">
        <v>85</v>
      </c>
      <c r="C13" t="s">
        <v>74</v>
      </c>
      <c r="D13" s="11">
        <v>0.42</v>
      </c>
      <c r="E13" t="s">
        <v>43</v>
      </c>
      <c r="F13" t="s">
        <v>49</v>
      </c>
    </row>
    <row r="14">
      <c r="A14">
        <v>1</v>
      </c>
      <c r="B14" t="s">
        <v>86</v>
      </c>
      <c r="C14" t="s">
        <v>74</v>
      </c>
      <c r="D14" s="11">
        <v>0.125</v>
      </c>
      <c r="E14" t="s">
        <v>43</v>
      </c>
      <c r="F14" t="s">
        <v>55</v>
      </c>
    </row>
    <row r="15">
      <c r="A15">
        <v>1</v>
      </c>
      <c r="B15" t="s">
        <v>87</v>
      </c>
      <c r="C15" t="s">
        <v>74</v>
      </c>
      <c r="D15" s="11">
        <v>0.015</v>
      </c>
      <c r="E15" t="s">
        <v>43</v>
      </c>
      <c r="F15"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sacs de pommes de terre en lamelles précuites sous vide suivant la procédure (1 sac de 4 kg par bac). Réserver au froid. Tailler la viande en morceaux de 50 g. Réserver au froid en attente d'utilisation.</t>
        </is>
      </c>
      <c r="E3" t="s" s="13"/>
      <c r="F3"/>
    </row>
    <row r="4">
      <c r="A4" t="s">
        <v>2</v>
      </c>
      <c r="B4">
        <v>3</v>
      </c>
      <c r="C4"/>
      <c r="D4" t="inlineStr" s="13">
        <is>
          <t>Faire mariner la viande — Dans un bac GN 1/1 H 250 en polycarbonate, déposer alternativement, une couche d'oignons émincés et une couche de viande de bœuf,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t>
        </is>
      </c>
      <c r="E4" t="s" s="13"/>
      <c r="F4"/>
    </row>
    <row r="5">
      <c r="A5" t="s">
        <v>2</v>
      </c>
      <c r="B5">
        <v>4</v>
      </c>
      <c r="C5"/>
      <c r="D5" t="inlineStr" s="13">
        <is>
          <t>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t>
        </is>
      </c>
      <c r="E5" t="s" s="13"/>
      <c r="F5"/>
    </row>
    <row r="6">
      <c r="A6" t="s">
        <v>2</v>
      </c>
      <c r="B6">
        <v>5</v>
      </c>
      <c r="C6"/>
      <c r="D6" t="inlineStr" s="13">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t>
        </is>
      </c>
      <c r="E6" t="s" s="13"/>
      <c r="F6"/>
    </row>
    <row r="7">
      <c r="A7" t="s">
        <v>2</v>
      </c>
      <c r="B7">
        <v>6</v>
      </c>
      <c r="C7"/>
      <c r="D7" t="s" s="13">
        <v>94</v>
      </c>
      <c r="E7" t="s" s="13"/>
      <c r="F7"/>
    </row>
    <row r="8">
      <c r="A8" t="s">
        <v>2</v>
      </c>
      <c r="B8">
        <v>7</v>
      </c>
      <c r="C8"/>
      <c r="D8" t="inlineStr" s="13">
        <is>
          <t>Commentaire — La viande de bœuf peut être remplacée par de l'échine de porc et du mouton ou bien en parts égales, par trois viandes, du paleron de bœuf, de l'échine de porc et de l'épaule de mouton.</t>
        </is>
      </c>
      <c r="E8" t="s" s="13"/>
      <c r="F8"/>
    </row>
    <row r="9">
      <c r="A9" t="s">
        <v>95</v>
      </c>
      <c r="B9">
        <v>1</v>
      </c>
      <c r="C9"/>
      <c r="D9" t="s" s="13">
        <v>96</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97</v>
      </c>
      <c r="B1"/>
      <c r="C1"/>
      <c r="D1"/>
    </row>
    <row r="2">
      <c r="A2" t="str" s="14">
        <f>"GRO_CDC_153A · GRO.COMPLETS · référence : "&amp;Besoins!B3&amp;" "&amp;Besoins!C3&amp;" · multiplicateur réglable sur la feuille ""Besoins"""</f>
        <v>GRO_CDC_153A · GRO.COMPLETS · référence : 100 pc · multiplicateur réglable sur la feuille </v>
      </c>
      <c r="B2"/>
      <c r="C2"/>
      <c r="D2"/>
    </row>
    <row r="3">
      <c r="A3"/>
      <c r="B3"/>
      <c r="C3"/>
      <c r="D3"/>
    </row>
    <row r="4">
      <c r="A4" t="s" s="15">
        <v>98</v>
      </c>
      <c r="B4"/>
      <c r="C4"/>
      <c r="D4"/>
    </row>
    <row r="5">
      <c r="A5" t="s" s="16">
        <v>99</v>
      </c>
      <c r="B5" t="str" s="13">
        <f>Procedure!D2</f>
        <v>Mise en place du poste de travail — Vérifier les D.L.C., peser les denrées, sélectionner le matériel nécessaire. Laver et désinfecter le matériel et le poste de travail en suivant les protocoles.</v>
      </c>
      <c r="C5"/>
      <c r="D5"/>
    </row>
    <row r="6">
      <c r="A6" t="s" s="16">
        <v>100</v>
      </c>
      <c r="B6" t="str" s="13">
        <f>Procedure!D3</f>
        <v>Préparations préliminaires — Déconditionner les sacs de pommes de terre en lamelles précuites sous vide suivant la procédure (1 sac de 4 kg par bac). Réserver au froid. Tailler la viande en morceaux de 50 g. Réserver au froid en attente d'utilisation.</v>
      </c>
      <c r="C6"/>
      <c r="D6"/>
    </row>
    <row r="7">
      <c r="A7"/>
      <c r="B7" t="s">
        <v>101</v>
      </c>
      <c r="C7" s="11">
        <f>'Besoins'!$B$2*5</f>
        <v>5</v>
      </c>
      <c r="D7" t="s">
        <v>25</v>
      </c>
    </row>
    <row r="8">
      <c r="A8"/>
      <c r="B8" t="str">
        <f>Besoins!B16</f>
        <v>BOEUF vache (paleron) semi-paré U.E. sous-vide</v>
      </c>
      <c r="C8" s="11">
        <f>Besoins!E16</f>
        <v>15</v>
      </c>
      <c r="D8" t="str">
        <f>Besoins!F16</f>
        <v>kg</v>
      </c>
    </row>
    <row r="9">
      <c r="A9" t="s" s="16">
        <v>102</v>
      </c>
      <c r="B9" t="str" s="13">
        <f>Procedure!D4</f>
        <v>Faire mariner la viande — Dans un bac GN 1/1 H 250 en polycarbonate, déposer alternativement, une couche d'oignons émincés et une couche de viande de bœuf,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v>
      </c>
      <c r="C9"/>
      <c r="D9"/>
    </row>
    <row r="10">
      <c r="A10"/>
      <c r="B10" t="str">
        <f>Besoins!B15</f>
        <v>Oignons émincés surgelés</v>
      </c>
      <c r="C10" s="11">
        <f>Besoins!E15</f>
        <v>5</v>
      </c>
      <c r="D10" t="str">
        <f>Besoins!F15</f>
        <v>kg</v>
      </c>
    </row>
    <row r="11">
      <c r="A11"/>
      <c r="B11" t="str">
        <f>Besoins!B14</f>
        <v>Ail haché IQF</v>
      </c>
      <c r="C11" s="11">
        <f>Besoins!E14</f>
        <v>0.25</v>
      </c>
      <c r="D11" t="str">
        <f>Besoins!F14</f>
        <v>kg</v>
      </c>
    </row>
    <row r="12">
      <c r="A12"/>
      <c r="B12" t="str">
        <f>Besoins!B10</f>
        <v>Fleur de thym dehydratee</v>
      </c>
      <c r="C12" s="11">
        <f>Besoins!E10</f>
        <v>0.02</v>
      </c>
      <c r="D12" t="str">
        <f>Besoins!F10</f>
        <v>kg</v>
      </c>
    </row>
    <row r="13">
      <c r="A13"/>
      <c r="B13" t="str">
        <f>Besoins!B13</f>
        <v>Sel fin de cuisine</v>
      </c>
      <c r="C13" s="11">
        <f>Besoins!E13</f>
        <v>0.125</v>
      </c>
      <c r="D13" t="str">
        <f>Besoins!F13</f>
        <v>kg</v>
      </c>
    </row>
    <row r="14">
      <c r="A14"/>
      <c r="B14" t="str">
        <f>Besoins!B9</f>
        <v>Poivre noir moulu</v>
      </c>
      <c r="C14" s="11">
        <f>Besoins!E9</f>
        <v>0.015</v>
      </c>
      <c r="D14" t="str">
        <f>Besoins!F9</f>
        <v>kg</v>
      </c>
    </row>
    <row r="15">
      <c r="A15"/>
      <c r="B15" t="s">
        <v>103</v>
      </c>
      <c r="C15" s="11">
        <f>'Besoins'!$B$2*10</f>
        <v>10</v>
      </c>
      <c r="D15" t="s">
        <v>35</v>
      </c>
    </row>
    <row r="16">
      <c r="A16"/>
      <c r="B16" t="s">
        <v>104</v>
      </c>
      <c r="C16" s="11">
        <f>'Besoins'!$B$2*20</f>
        <v>20</v>
      </c>
      <c r="D16" t="s">
        <v>35</v>
      </c>
    </row>
    <row r="17">
      <c r="A17" t="s" s="16">
        <v>105</v>
      </c>
      <c r="B17" t="str" s="13">
        <f>Procedure!D5</f>
        <v>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v>
      </c>
      <c r="C17"/>
      <c r="D17"/>
    </row>
    <row r="18">
      <c r="A18" t="s" s="16">
        <v>106</v>
      </c>
      <c r="B18" t="str" s="13">
        <f>Procedure!D6</f>
        <v>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v>
      </c>
      <c r="C18"/>
      <c r="D18"/>
    </row>
    <row r="19">
      <c r="A19" t="s" s="16">
        <v>107</v>
      </c>
      <c r="B19" t="str" s="13">
        <f>Procedure!D7</f>
        <v>Dresser et servir — Dresser la portion de viande et de pommes de terre à l'assiette. Accompagner de salade verte.</v>
      </c>
      <c r="C19"/>
      <c r="D19"/>
    </row>
    <row r="20">
      <c r="A20" t="s" s="16">
        <v>108</v>
      </c>
      <c r="B20" t="str" s="13">
        <f>Procedure!D8</f>
        <v>Commentaire — La viande de bœuf peut être remplacée par de l'échine de porc et du mouton ou bien en parts égales, par trois viandes, du paleron de bœuf, de l'échine de porc et de l'épaule de mouton.</v>
      </c>
      <c r="C20"/>
      <c r="D20"/>
    </row>
    <row r="21">
      <c r="A21"/>
      <c r="B21"/>
      <c r="C21"/>
      <c r="D21"/>
    </row>
    <row r="22">
      <c r="A22" t="s" s="15">
        <v>109</v>
      </c>
      <c r="B22"/>
      <c r="C22"/>
      <c r="D22"/>
    </row>
    <row r="23">
      <c r="A23" t="s" s="16">
        <v>99</v>
      </c>
      <c r="B23" t="str" s="13">
        <f>Procedure!D9</f>
        <v>Délayer la poudre dans l'eau froide en fouettant, puis porter à ébullition en remuant régulièrement.</v>
      </c>
      <c r="C23"/>
      <c r="D23"/>
    </row>
    <row r="24">
      <c r="A24"/>
      <c r="B24" t="str">
        <f>Besoins!B7</f>
        <v>Eau (robinet - moy. France 2026)</v>
      </c>
      <c r="C24" s="11">
        <f>Besoins!E7</f>
        <v>19.6</v>
      </c>
      <c r="D24" t="str">
        <f>Besoins!F7</f>
        <v>lt</v>
      </c>
    </row>
    <row r="25">
      <c r="A25"/>
      <c r="B25" t="str">
        <f>Besoins!B11</f>
        <v>Bouillon de bœuf déshydraté (Maggi)</v>
      </c>
      <c r="C25" s="11">
        <f>Besoins!E11</f>
        <v>0.42</v>
      </c>
      <c r="D25" t="str">
        <f>Besoins!F11</f>
        <v>kg</v>
      </c>
    </row>
    <row r="26">
      <c r="A26"/>
      <c r="B26"/>
      <c r="C26"/>
      <c r="D26"/>
    </row>
    <row r="27">
      <c r="A27" t="s" s="17">
        <v>22</v>
      </c>
      <c r="B27"/>
      <c r="C27"/>
      <c r="D27"/>
    </row>
  </sheetData>
  <sheetProtection sheet="1" formatRows="0" formatColumns="0"/>
  <mergeCells count="13">
    <mergeCell ref="A1:D1"/>
    <mergeCell ref="A2:D2"/>
    <mergeCell ref="A4:D4"/>
    <mergeCell ref="B5:D5"/>
    <mergeCell ref="B6:D6"/>
    <mergeCell ref="B9:D9"/>
    <mergeCell ref="B17:D17"/>
    <mergeCell ref="B18:D18"/>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2026-10-30T14:33:47Z</dcterms:created>
  <dc:title>BAECKEOFA ALSACIEN (BŒUF)</dc:title>
  <dc:subject/>
  <dc:creator>CUIS.web</dc:creator>
  <cp:lastModifiedBy/>
  <cp:keywords/>
  <dc:description>Export automatique — moteur récursif d'origine : Bernard Vandendaele</dc:description>
  <cp:category/>
  <dc:language>en-US</dc:language>
  <dcterms:modified xsi:type="dcterms:W3CDTF">2026-10-30T14:33:47Z</dcterms:modified>
  <cp:revision>1</cp:revision>
</cp:coreProperties>
</file>