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<sst xmlns="http://schemas.openxmlformats.org/spreadsheetml/2006/main" count="149" uniqueCount="149">
  <si>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</si>
  <si>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</si>
  <si>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PAËLLA MIXTE (LIVRE)</t>
  </si>
  <si>
    <t>Code</t>
  </si>
  <si>
    <t>GRO_CDC_151A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</si>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</sst>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292.8445511</v>
      </c>
    </row>
    <row r="12">
      <c r="A12" t="s" s="3">
        <v>17</v>
      </c>
      <c r="B12" s="4">
        <v>2.928445511</v>
      </c>
    </row>
    <row r="13">
      <c r="A13"/>
      <c r="B13"/>
    </row>
    <row r="14">
      <c r="A14" t="s" s="5">
        <v>18</v>
      </c>
      <c r="B14" t="s" s="5">
        <v>15</v>
      </c>
    </row>
    <row r="15">
      <c r="A15" t="s" s="5">
        <v>19</v>
      </c>
      <c r="B15" s="6">
        <v>292.8445511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5</v>
      </c>
      <c r="E25" s="11">
        <f>D25*$B$2</f>
        <v>5</v>
      </c>
      <c r="F25" t="s">
        <v>39</v>
      </c>
      <c r="G25" s="4">
        <f>E25*6.69</f>
        <v>33.45</v>
      </c>
    </row>
    <row r="26">
      <c r="A26" t="s">
        <v>84</v>
      </c>
      <c r="B26" t="s">
        <v>85</v>
      </c>
      <c r="C26" t="s">
        <v>86</v>
      </c>
      <c r="D26" s="9">
        <v>20</v>
      </c>
      <c r="E26" s="11">
        <f>D26*$B$2</f>
        <v>20</v>
      </c>
      <c r="F26" t="s">
        <v>39</v>
      </c>
      <c r="G26" s="4">
        <f>E26*2.29</f>
        <v>45.8</v>
      </c>
    </row>
    <row r="27">
      <c r="A27"/>
      <c r="B27"/>
      <c r="C27"/>
      <c r="D27"/>
      <c r="E27"/>
      <c r="F27" t="s" s="3">
        <v>87</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92</v>
      </c>
      <c r="D3" s="11">
        <v>100</v>
      </c>
      <c r="E3" t="s">
        <v>25</v>
      </c>
      <c r="F3" t="s">
        <v>95</v>
      </c>
    </row>
    <row r="4">
      <c r="A4">
        <v>2</v>
      </c>
      <c r="B4" t="s">
        <v>96</v>
      </c>
      <c r="C4" t="s">
        <v>97</v>
      </c>
      <c r="D4" s="11">
        <v>4</v>
      </c>
      <c r="E4" t="s">
        <v>39</v>
      </c>
      <c r="F4" t="s">
        <v>70</v>
      </c>
    </row>
    <row r="5">
      <c r="A5">
        <v>2</v>
      </c>
      <c r="B5" t="s">
        <v>98</v>
      </c>
      <c r="C5" t="s">
        <v>97</v>
      </c>
      <c r="D5" s="11">
        <v>2.5</v>
      </c>
      <c r="E5" t="s">
        <v>39</v>
      </c>
      <c r="F5" t="s">
        <v>70</v>
      </c>
    </row>
    <row r="6">
      <c r="A6">
        <v>2</v>
      </c>
      <c r="B6" t="s">
        <v>99</v>
      </c>
      <c r="C6" t="s">
        <v>97</v>
      </c>
      <c r="D6" s="11">
        <v>2</v>
      </c>
      <c r="E6" t="s">
        <v>39</v>
      </c>
      <c r="F6" t="s">
        <v>70</v>
      </c>
    </row>
    <row r="7">
      <c r="A7">
        <v>2</v>
      </c>
      <c r="B7" t="s">
        <v>100</v>
      </c>
      <c r="C7" t="s">
        <v>97</v>
      </c>
      <c r="D7" s="11">
        <v>2</v>
      </c>
      <c r="E7" t="s">
        <v>39</v>
      </c>
      <c r="F7" t="s">
        <v>70</v>
      </c>
    </row>
    <row r="8">
      <c r="A8">
        <v>2</v>
      </c>
      <c r="B8" t="s">
        <v>101</v>
      </c>
      <c r="C8" t="s">
        <v>97</v>
      </c>
      <c r="D8" s="11">
        <v>0.2</v>
      </c>
      <c r="E8" t="s">
        <v>39</v>
      </c>
      <c r="F8" t="s">
        <v>70</v>
      </c>
    </row>
    <row r="9">
      <c r="A9">
        <v>2</v>
      </c>
      <c r="B9" t="s">
        <v>102</v>
      </c>
      <c r="C9" t="s">
        <v>97</v>
      </c>
      <c r="D9" s="11">
        <v>4</v>
      </c>
      <c r="E9" t="s">
        <v>39</v>
      </c>
      <c r="F9" t="s">
        <v>59</v>
      </c>
    </row>
    <row r="10">
      <c r="A10">
        <v>2</v>
      </c>
      <c r="B10" t="s">
        <v>103</v>
      </c>
      <c r="C10" t="s">
        <v>92</v>
      </c>
      <c r="D10" s="11">
        <v>2</v>
      </c>
      <c r="E10" t="s">
        <v>35</v>
      </c>
      <c r="F10" t="s">
        <v>104</v>
      </c>
    </row>
    <row r="11">
      <c r="A11">
        <v>3</v>
      </c>
      <c r="B11" t="s">
        <v>105</v>
      </c>
      <c r="C11" t="s">
        <v>97</v>
      </c>
      <c r="D11" s="11">
        <v>0.4</v>
      </c>
      <c r="E11" t="s">
        <v>53</v>
      </c>
      <c r="F11" t="s">
        <v>52</v>
      </c>
    </row>
    <row r="12">
      <c r="A12">
        <v>2</v>
      </c>
      <c r="B12" t="s">
        <v>106</v>
      </c>
      <c r="C12" t="s">
        <v>97</v>
      </c>
      <c r="D12" s="11">
        <v>0.016</v>
      </c>
      <c r="E12" t="s">
        <v>39</v>
      </c>
      <c r="F12" t="s">
        <v>42</v>
      </c>
    </row>
    <row r="13">
      <c r="A13">
        <v>1</v>
      </c>
      <c r="B13" t="s">
        <v>107</v>
      </c>
      <c r="C13" t="s">
        <v>92</v>
      </c>
      <c r="D13" s="11">
        <v>100</v>
      </c>
      <c r="E13" t="s">
        <v>25</v>
      </c>
      <c r="F13" t="s">
        <v>108</v>
      </c>
    </row>
    <row r="14">
      <c r="A14">
        <v>2</v>
      </c>
      <c r="B14" t="s">
        <v>109</v>
      </c>
      <c r="C14" t="s">
        <v>97</v>
      </c>
      <c r="D14" s="11">
        <v>20</v>
      </c>
      <c r="E14" t="s">
        <v>39</v>
      </c>
      <c r="F14" t="s">
        <v>86</v>
      </c>
    </row>
    <row r="15">
      <c r="A15">
        <v>1</v>
      </c>
      <c r="B15" t="s">
        <v>110</v>
      </c>
      <c r="C15" t="s">
        <v>97</v>
      </c>
      <c r="D15" s="11">
        <v>1</v>
      </c>
      <c r="E15" t="s">
        <v>39</v>
      </c>
      <c r="F15" t="s">
        <v>56</v>
      </c>
    </row>
    <row r="16">
      <c r="A16">
        <v>1</v>
      </c>
      <c r="B16" t="s">
        <v>111</v>
      </c>
      <c r="C16" t="s">
        <v>97</v>
      </c>
      <c r="D16" s="11">
        <v>3</v>
      </c>
      <c r="E16" t="s">
        <v>39</v>
      </c>
      <c r="F16" t="s">
        <v>38</v>
      </c>
    </row>
    <row r="17">
      <c r="A17">
        <v>1</v>
      </c>
      <c r="B17" t="s">
        <v>112</v>
      </c>
      <c r="C17" t="s">
        <v>97</v>
      </c>
      <c r="D17" s="11">
        <v>7</v>
      </c>
      <c r="E17" t="s">
        <v>39</v>
      </c>
      <c r="F17" t="s">
        <v>81</v>
      </c>
    </row>
    <row r="18">
      <c r="A18">
        <v>1</v>
      </c>
      <c r="B18" t="s">
        <v>113</v>
      </c>
      <c r="C18" t="s">
        <v>97</v>
      </c>
      <c r="D18" s="11">
        <v>5</v>
      </c>
      <c r="E18" t="s">
        <v>39</v>
      </c>
      <c r="F18" t="s">
        <v>81</v>
      </c>
    </row>
    <row r="19">
      <c r="A19">
        <v>1</v>
      </c>
      <c r="B19" t="s">
        <v>114</v>
      </c>
      <c r="C19" t="s">
        <v>92</v>
      </c>
      <c r="D19" s="11">
        <v>15</v>
      </c>
      <c r="E19" t="s">
        <v>35</v>
      </c>
      <c r="F19" t="s">
        <v>95</v>
      </c>
    </row>
    <row r="20">
      <c r="A20">
        <v>2</v>
      </c>
      <c r="B20" t="s">
        <v>115</v>
      </c>
      <c r="C20" t="s">
        <v>97</v>
      </c>
      <c r="D20" s="11">
        <v>14.7</v>
      </c>
      <c r="E20" t="s">
        <v>35</v>
      </c>
      <c r="F20" t="s">
        <v>34</v>
      </c>
    </row>
    <row r="21">
      <c r="A21">
        <v>2</v>
      </c>
      <c r="B21" t="s">
        <v>116</v>
      </c>
      <c r="C21" t="s">
        <v>97</v>
      </c>
      <c r="D21" s="11">
        <v>0.3</v>
      </c>
      <c r="E21" t="s">
        <v>39</v>
      </c>
      <c r="F21" t="s">
        <v>47</v>
      </c>
    </row>
    <row r="22">
      <c r="A22">
        <v>1</v>
      </c>
      <c r="B22" t="s">
        <v>117</v>
      </c>
      <c r="C22" t="s">
        <v>92</v>
      </c>
      <c r="D22" s="11">
        <v>5</v>
      </c>
      <c r="E22" t="s">
        <v>35</v>
      </c>
      <c r="F22" t="s">
        <v>95</v>
      </c>
    </row>
    <row r="23">
      <c r="A23">
        <v>2</v>
      </c>
      <c r="B23" t="s">
        <v>115</v>
      </c>
      <c r="C23" t="s">
        <v>97</v>
      </c>
      <c r="D23" s="11">
        <v>4.925</v>
      </c>
      <c r="E23" t="s">
        <v>35</v>
      </c>
      <c r="F23" t="s">
        <v>34</v>
      </c>
    </row>
    <row r="24">
      <c r="A24">
        <v>2</v>
      </c>
      <c r="B24" t="s">
        <v>118</v>
      </c>
      <c r="C24" t="s">
        <v>97</v>
      </c>
      <c r="D24" s="11">
        <v>0.075</v>
      </c>
      <c r="E24" t="s">
        <v>39</v>
      </c>
      <c r="F24" t="s">
        <v>47</v>
      </c>
    </row>
    <row r="25">
      <c r="A25">
        <v>1</v>
      </c>
      <c r="B25" t="s">
        <v>119</v>
      </c>
      <c r="C25" t="s">
        <v>97</v>
      </c>
      <c r="D25" s="11">
        <v>10</v>
      </c>
      <c r="E25" t="s">
        <v>39</v>
      </c>
      <c r="F25" t="s">
        <v>64</v>
      </c>
    </row>
    <row r="26">
      <c r="A26">
        <v>1</v>
      </c>
      <c r="B26" t="s">
        <v>120</v>
      </c>
      <c r="C26" t="s">
        <v>97</v>
      </c>
      <c r="D26" s="11">
        <v>3</v>
      </c>
      <c r="E26" t="s">
        <v>39</v>
      </c>
      <c r="F26" t="s">
        <v>59</v>
      </c>
    </row>
    <row r="27">
      <c r="A27">
        <v>1</v>
      </c>
      <c r="B27" t="s">
        <v>121</v>
      </c>
      <c r="C27" t="s">
        <v>97</v>
      </c>
      <c r="D27" s="11">
        <v>0.073</v>
      </c>
      <c r="E27" t="s">
        <v>39</v>
      </c>
      <c r="F27" t="s">
        <v>67</v>
      </c>
    </row>
    <row r="28">
      <c r="A28">
        <v>1</v>
      </c>
      <c r="B28" t="s">
        <v>122</v>
      </c>
      <c r="C28" t="s">
        <v>97</v>
      </c>
      <c r="D28" s="11">
        <v>0.007</v>
      </c>
      <c r="E28" t="s">
        <v>39</v>
      </c>
      <c r="F2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129</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129</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130</v>
      </c>
      <c r="B8">
        <v>1</v>
      </c>
      <c r="C8" t="s">
        <v>131</v>
      </c>
      <c r="D8" t="s" s="13">
        <v>132</v>
      </c>
      <c r="E8" t="s" s="13"/>
      <c r="F8"/>
    </row>
    <row r="9">
      <c r="A9" t="s">
        <v>133</v>
      </c>
      <c r="B9">
        <v>1</v>
      </c>
      <c r="C9" t="s">
        <v>131</v>
      </c>
      <c r="D9" t="s" s="13">
        <v>132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134</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nécessaire. Laver et désinfecter le matériel et le poste de travail en suivant les protocoles.</v>
      </c>
      <c r="C5"/>
      <c r="D5"/>
    </row>
    <row r="6">
      <c r="A6" t="s" s="16">
        <v>137</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138</v>
      </c>
      <c r="C7" s="11">
        <f>'Besoins'!$B$2*100</f>
        <v>100</v>
      </c>
      <c r="D7" t="s">
        <v>25</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Besoins!B15</f>
        <v>CITRON Espagne cat.I 4(58-67mm)</v>
      </c>
      <c r="C10" s="11">
        <f>Besoins!E15</f>
        <v>3</v>
      </c>
      <c r="D10" t="str">
        <f>Besoins!F15</f>
        <v>kg</v>
      </c>
    </row>
    <row r="11">
      <c r="A11"/>
      <c r="B11" t="str">
        <f>Besoins!B8</f>
        <v>Chorizo bœuf et volaille halal tranché</v>
      </c>
      <c r="C11" s="11">
        <f>Besoins!E8</f>
        <v>3</v>
      </c>
      <c r="D11" t="str">
        <f>Besoins!F8</f>
        <v>kg</v>
      </c>
    </row>
    <row r="12">
      <c r="A12"/>
      <c r="B12" t="s">
        <v>139</v>
      </c>
      <c r="C12" s="11">
        <f>'Besoins'!$B$2*15</f>
        <v>15</v>
      </c>
      <c r="D12" t="s">
        <v>35</v>
      </c>
    </row>
    <row r="13">
      <c r="A13"/>
      <c r="B13" t="s">
        <v>140</v>
      </c>
      <c r="C13" s="11">
        <f>'Besoins'!$B$2*5</f>
        <v>5</v>
      </c>
      <c r="D13" t="s">
        <v>35</v>
      </c>
    </row>
    <row r="14">
      <c r="A14" t="s" s="16">
        <v>141</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Besoins!B14</f>
        <v>MARGARINE 60% MG 100% végétale pain 500g</v>
      </c>
      <c r="C15" s="11">
        <f>Besoins!E14</f>
        <v>1</v>
      </c>
      <c r="D15" t="str">
        <f>Besoins!F14</f>
        <v>kg</v>
      </c>
    </row>
    <row r="16">
      <c r="A16"/>
      <c r="B16" t="s">
        <v>142</v>
      </c>
      <c r="C16" s="11">
        <f>'Besoins'!$B$2*100</f>
        <v>100</v>
      </c>
      <c r="D16" t="s">
        <v>25</v>
      </c>
    </row>
    <row r="17">
      <c r="A17"/>
      <c r="B17" t="str">
        <f>Besoins!B17</f>
        <v>Riz long étuvé</v>
      </c>
      <c r="C17" s="11">
        <f>Besoins!E17</f>
        <v>10</v>
      </c>
      <c r="D17" t="str">
        <f>Besoins!F17</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143</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144</v>
      </c>
      <c r="B22"/>
      <c r="C22"/>
      <c r="D22"/>
    </row>
    <row r="23">
      <c r="A23" t="s" s="16">
        <v>136</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Besoins!B16</f>
        <v>TOMATE ronde Maroc cat.I 67-82mm</v>
      </c>
      <c r="C29" s="11">
        <f>Besoins!E16</f>
        <v>4</v>
      </c>
      <c r="D29" t="str">
        <f>Besoins!F16</f>
        <v>kg</v>
      </c>
    </row>
    <row r="30">
      <c r="A30" t="s" s="16">
        <v>137</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145</v>
      </c>
      <c r="C31" s="11">
        <f>'Besoins'!$B$2*2</f>
        <v>2</v>
      </c>
      <c r="D31" t="s">
        <v>35</v>
      </c>
    </row>
    <row r="32">
      <c r="A32"/>
      <c r="B32" t="str">
        <f>Besoins!B9</f>
        <v>Épices paëlla (type Spigol / Rizdor)</v>
      </c>
      <c r="C32" s="11">
        <f>Besoins!E9</f>
        <v>0.016</v>
      </c>
      <c r="D32" t="str">
        <f>Besoins!F9</f>
        <v>kg</v>
      </c>
    </row>
    <row r="33">
      <c r="A33"/>
      <c r="B33"/>
      <c r="C33"/>
      <c r="D33"/>
    </row>
    <row r="34">
      <c r="A34" t="s" s="15">
        <v>146</v>
      </c>
      <c r="B34"/>
      <c r="C34"/>
      <c r="D34"/>
    </row>
    <row r="35">
      <c r="A35" t="s" s="16">
        <v>136</v>
      </c>
      <c r="B35" t="str" s="13">
        <f>"[DISSOUDRE] "&amp;Procedure!D8</f>
        <v>[DISSOUDRE] Délayer la poudre dans l'eau froide en fouettant, puis porter à ébullition en remuant régulièrement.</v>
      </c>
      <c r="C35"/>
      <c r="D35"/>
    </row>
    <row r="36">
      <c r="A36"/>
      <c r="B36" t="s">
        <v>147</v>
      </c>
      <c r="C36" s="11">
        <f>'Besoins'!$B$2*14.7</f>
        <v>14.7</v>
      </c>
      <c r="D36" t="s">
        <v>35</v>
      </c>
    </row>
    <row r="37">
      <c r="A37"/>
      <c r="B37" t="str">
        <f>Besoins!B11</f>
        <v>Bouillon de Volaille déshydraté (Knorr Professional)</v>
      </c>
      <c r="C37" s="11">
        <f>Besoins!E11</f>
        <v>0.3</v>
      </c>
      <c r="D37" t="str">
        <f>Besoins!F11</f>
        <v>kg</v>
      </c>
    </row>
    <row r="38">
      <c r="A38"/>
      <c r="B38"/>
      <c r="C38"/>
      <c r="D38"/>
    </row>
    <row r="39">
      <c r="A39" t="s" s="15">
        <v>148</v>
      </c>
      <c r="B39"/>
      <c r="C39"/>
      <c r="D39"/>
    </row>
    <row r="40">
      <c r="A40" t="s" s="16">
        <v>136</v>
      </c>
      <c r="B40" t="str" s="13">
        <f>"[DISSOUDRE] "&amp;Procedure!D9</f>
        <v>[DISSOUDRE] Délayer la poudre dans l'eau froide en fouettant, puis porter à ébullition en remuant régulièrement.</v>
      </c>
      <c r="C40"/>
      <c r="D40"/>
    </row>
    <row r="41">
      <c r="A41"/>
      <c r="B41" t="s">
        <v>147</v>
      </c>
      <c r="C41" s="11">
        <f>'Besoins'!$B$2*4.925</f>
        <v>4.925</v>
      </c>
      <c r="D41" t="s">
        <v>35</v>
      </c>
    </row>
    <row r="42">
      <c r="A42"/>
      <c r="B42" t="str">
        <f>Besoins!B12</f>
        <v>Fumet de Poisson déshydraté (Knorr Professional)</v>
      </c>
      <c r="C42" s="11">
        <f>Besoins!E12</f>
        <v>0.075</v>
      </c>
      <c r="D42" t="str">
        <f>Besoins!F12</f>
        <v>kg</v>
      </c>
    </row>
    <row r="43">
      <c r="A43"/>
      <c r="B43"/>
      <c r="C43"/>
      <c r="D43"/>
    </row>
    <row r="44">
      <c r="A44" t="s" s="17">
        <v>22</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2026-10-30T14:33:46Z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2026-10-30T14:33:46Z</dcterms:modified>
  <cp:revision>1</cp:revision>
</cp:coreProperties>
</file>