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<sst xmlns="http://schemas.openxmlformats.org/spreadsheetml/2006/main" count="116" uniqueCount="116">
  <si>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</si>
  <si>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</si>
  <si>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</si>
  <si>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</si>
  <si>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</si>
  <si>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</si>
  <si>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</si>
  <si>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</si>
  <si>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</si>
  <si>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</si>
  <si>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</si>
  <si>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</si>
  <si>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</si>
  <si>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</si>
  <si>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</si>
  <si>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</si>
  <si>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</si>
  <si>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</si>
  <si>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</si>
  <si>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</si>
  <si>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</si>
  <si>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</si>
  <si>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</si>
  <si>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</si>
  <si>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</si>
  <si>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</si>
  <si>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</si>
  <si>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</si>
  <si>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</si>
  <si>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</si>
  <si>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</si>
  <si>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</si>
  <si>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</si>
  <si>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</si>
  <si>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</si>
  <si>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</si>
  <si>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</si>
  <si>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</si>
  <si>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</si>
  <si>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</si>
  <si>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</si>
  <si>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</si>
  <si>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</si>
  <si>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</si>
  <si>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</si>
  <si>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</si>
  <si>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</si>
  <si>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</si>
  <si>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</si>
  <si>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00000048</t>
  </si>
  <si>
    <t>BEURRE</t>
  </si>
  <si>
    <t>Beurres et margarines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</si>
  <si>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</si>
  <si>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</si>
  <si>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</si>
  <si>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</si>
  <si>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</si>
  <si>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</si>
  <si>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</si>
  <si>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</si>
  <si>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</si>
  <si>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</si>
  <si>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</si>
  <si>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</si>
  <si>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</si>
  <si>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</si>
  <si>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</si>
  <si>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</si>
  <si>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</si>
  <si>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</si>
  <si>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</si>
  <si>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</si>
  <si>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</si>
  <si>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</si>
  <si>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</si>
  <si>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</si>
  <si>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Purée de pommes de terre reconstituée (nature)</t>
  </si>
  <si>
    <t>Préparations de base collectivité</t>
  </si>
  <si>
    <t xml:space="preserve">    ↳ Bœuf haché égrenée surgelé BIO 15%MG</t>
  </si>
  <si>
    <t>matiere</t>
  </si>
  <si>
    <t xml:space="preserve">    ↳ BEURRE</t>
  </si>
  <si>
    <t xml:space="preserve">        ↳ Purée de pommes de terre en flocons nature (sans lait)</t>
  </si>
  <si>
    <t xml:space="preserve">        ↳ Eau (robinet - moy. France 2026)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</si>
  <si>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</si>
  <si>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</si>
  <si>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</si>
  <si>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</si>
  <si>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</si>
  <si>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</si>
  <si>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</si>
  <si>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</si>
  <si>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</si>
  <si>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</si>
  <si>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</si>
  <si>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</si>
  <si>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</si>
  <si>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</si>
  <si>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</si>
  <si>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</si>
  <si>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</si>
  <si>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Purée de pommes de terre reconstituée (nature)</t>
  </si>
  <si>
    <t>Verser les flocons dans l'eau froide en remuant au fouet, laisser reposer quelques minutes puis mélanger.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</si>
  <si>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</si>
  <si>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</si>
  <si>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</si>
  <si>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</si>
  <si>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</si>
  <si>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</si>
  <si>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</si>
  <si>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</si>
  <si>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 xml:space="preserve">    Purée de pommes de terre reconstituée (nature)</t>
  </si>
  <si>
    <t>5.</t>
  </si>
  <si>
    <t>6.</t>
  </si>
  <si>
    <t>7.</t>
  </si>
  <si>
    <t>8.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</si>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</sst>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179.57315</v>
      </c>
    </row>
    <row r="12">
      <c r="A12" t="s" s="3">
        <v>17</v>
      </c>
      <c r="B12" s="4">
        <v>1.7957315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179.57315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E7*0.0043</f>
        <v>0.086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E8*20</f>
        <v>0.2</v>
      </c>
    </row>
    <row r="9">
      <c r="A9" t="s">
        <v>40</v>
      </c>
      <c r="B9" t="s">
        <v>41</v>
      </c>
      <c r="C9" t="s">
        <v>38</v>
      </c>
      <c r="D9" s="9">
        <v>0.007</v>
      </c>
      <c r="E9" s="11">
        <f>D9*$B$2</f>
        <v>0.007</v>
      </c>
      <c r="F9" t="s">
        <v>39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E10*20.35</f>
        <v>2.035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E11*3.5</f>
        <v>3.5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39</v>
      </c>
      <c r="G12" s="4">
        <f>E12*3.9514</f>
        <v>5.9271</v>
      </c>
    </row>
    <row r="13">
      <c r="A13" t="s">
        <v>52</v>
      </c>
      <c r="B13" t="s">
        <v>53</v>
      </c>
      <c r="C13" t="s">
        <v>54</v>
      </c>
      <c r="D13" s="9">
        <v>2</v>
      </c>
      <c r="E13" s="11">
        <f>D13*$B$2</f>
        <v>2</v>
      </c>
      <c r="F13" t="s">
        <v>39</v>
      </c>
      <c r="G13" s="4">
        <f>E13*7.2</f>
        <v>14.4</v>
      </c>
    </row>
    <row r="14">
      <c r="A14" t="s">
        <v>55</v>
      </c>
      <c r="B14" t="s">
        <v>56</v>
      </c>
      <c r="C14" t="s">
        <v>57</v>
      </c>
      <c r="D14" s="9">
        <v>5</v>
      </c>
      <c r="E14" s="11">
        <f>D14*$B$2</f>
        <v>5</v>
      </c>
      <c r="F14" t="s">
        <v>39</v>
      </c>
      <c r="G14" s="4">
        <f>E14*3.08</f>
        <v>15.4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39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0.2</v>
      </c>
      <c r="E16" s="11">
        <f>D16*$B$2</f>
        <v>0.2</v>
      </c>
      <c r="F16" t="s">
        <v>39</v>
      </c>
      <c r="G16" s="4">
        <f>E16*9.26</f>
        <v>1.852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39</v>
      </c>
      <c r="G17" s="4">
        <f>E17*0.95</f>
        <v>4.75</v>
      </c>
    </row>
    <row r="18">
      <c r="A18" t="s">
        <v>66</v>
      </c>
      <c r="B18" t="s">
        <v>67</v>
      </c>
      <c r="C18" t="s">
        <v>68</v>
      </c>
      <c r="D18" s="9">
        <v>15</v>
      </c>
      <c r="E18" s="11">
        <f>D18*$B$2</f>
        <v>15</v>
      </c>
      <c r="F18" t="s">
        <v>39</v>
      </c>
      <c r="G18" s="4">
        <f>E18*8.754</f>
        <v>131.31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25</v>
      </c>
      <c r="E3" t="s">
        <v>39</v>
      </c>
      <c r="F3" t="s">
        <v>77</v>
      </c>
    </row>
    <row r="4">
      <c r="A4">
        <v>1</v>
      </c>
      <c r="B4" t="s">
        <v>78</v>
      </c>
      <c r="C4" t="s">
        <v>79</v>
      </c>
      <c r="D4" s="11">
        <v>15</v>
      </c>
      <c r="E4" t="s">
        <v>39</v>
      </c>
      <c r="F4" t="s">
        <v>68</v>
      </c>
    </row>
    <row r="5">
      <c r="A5">
        <v>1</v>
      </c>
      <c r="B5" t="s">
        <v>80</v>
      </c>
      <c r="C5" t="s">
        <v>79</v>
      </c>
      <c r="D5" s="11">
        <v>0.3</v>
      </c>
      <c r="E5" t="s">
        <v>39</v>
      </c>
      <c r="F5" t="s">
        <v>51</v>
      </c>
    </row>
    <row r="6">
      <c r="A6">
        <v>2</v>
      </c>
      <c r="B6" t="s">
        <v>81</v>
      </c>
      <c r="C6" t="s">
        <v>79</v>
      </c>
      <c r="D6" s="11">
        <v>5</v>
      </c>
      <c r="E6" t="s">
        <v>39</v>
      </c>
      <c r="F6" t="s">
        <v>57</v>
      </c>
    </row>
    <row r="7">
      <c r="A7">
        <v>2</v>
      </c>
      <c r="B7" t="s">
        <v>82</v>
      </c>
      <c r="C7" t="s">
        <v>79</v>
      </c>
      <c r="D7" s="11">
        <v>20</v>
      </c>
      <c r="E7" t="s">
        <v>35</v>
      </c>
      <c r="F7" t="s">
        <v>34</v>
      </c>
    </row>
    <row r="8">
      <c r="A8">
        <v>1</v>
      </c>
      <c r="B8" t="s">
        <v>83</v>
      </c>
      <c r="C8" t="s">
        <v>79</v>
      </c>
      <c r="D8" s="11">
        <v>0.01</v>
      </c>
      <c r="E8" t="s">
        <v>39</v>
      </c>
      <c r="F8" t="s">
        <v>38</v>
      </c>
    </row>
    <row r="9">
      <c r="A9">
        <v>1</v>
      </c>
      <c r="B9" t="s">
        <v>84</v>
      </c>
      <c r="C9" t="s">
        <v>79</v>
      </c>
      <c r="D9" s="11">
        <v>5</v>
      </c>
      <c r="E9" t="s">
        <v>39</v>
      </c>
      <c r="F9" t="s">
        <v>63</v>
      </c>
    </row>
    <row r="10">
      <c r="A10">
        <v>1</v>
      </c>
      <c r="B10" t="s">
        <v>85</v>
      </c>
      <c r="C10" t="s">
        <v>79</v>
      </c>
      <c r="D10" s="11">
        <v>0.073</v>
      </c>
      <c r="E10" t="s">
        <v>39</v>
      </c>
      <c r="F10" t="s">
        <v>60</v>
      </c>
    </row>
    <row r="11">
      <c r="A11">
        <v>1</v>
      </c>
      <c r="B11" t="s">
        <v>86</v>
      </c>
      <c r="C11" t="s">
        <v>79</v>
      </c>
      <c r="D11" s="11">
        <v>0.2</v>
      </c>
      <c r="E11" t="s">
        <v>39</v>
      </c>
      <c r="F11" t="s">
        <v>63</v>
      </c>
    </row>
    <row r="12">
      <c r="A12">
        <v>1</v>
      </c>
      <c r="B12" t="s">
        <v>87</v>
      </c>
      <c r="C12" t="s">
        <v>79</v>
      </c>
      <c r="D12" s="11">
        <v>2</v>
      </c>
      <c r="E12" t="s">
        <v>39</v>
      </c>
      <c r="F12" t="s">
        <v>54</v>
      </c>
    </row>
    <row r="13">
      <c r="A13">
        <v>1</v>
      </c>
      <c r="B13" t="s">
        <v>88</v>
      </c>
      <c r="C13" t="s">
        <v>79</v>
      </c>
      <c r="D13" s="11">
        <v>0.007</v>
      </c>
      <c r="E13" t="s">
        <v>39</v>
      </c>
      <c r="F13" t="s">
        <v>38</v>
      </c>
    </row>
    <row r="14">
      <c r="A14">
        <v>1</v>
      </c>
      <c r="B14" t="s">
        <v>89</v>
      </c>
      <c r="C14" t="s">
        <v>74</v>
      </c>
      <c r="D14" s="11">
        <v>0.5</v>
      </c>
      <c r="E14" t="s">
        <v>35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0.1</v>
      </c>
      <c r="E15" t="s">
        <v>45</v>
      </c>
      <c r="F15" t="s">
        <v>44</v>
      </c>
    </row>
    <row r="16">
      <c r="A16">
        <v>1</v>
      </c>
      <c r="B16" t="s">
        <v>80</v>
      </c>
      <c r="C16" t="s">
        <v>79</v>
      </c>
      <c r="D16" s="11">
        <v>1.2</v>
      </c>
      <c r="E16" t="s">
        <v>39</v>
      </c>
      <c r="F16" t="s">
        <v>51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99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  <row r="10">
      <c r="A10" t="s">
        <v>100</v>
      </c>
      <c r="B10">
        <v>1</v>
      </c>
      <c r="C10"/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105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106</v>
      </c>
      <c r="C7" s="11">
        <f>'Besoins'!$B$2*0.3</f>
        <v>0.3</v>
      </c>
      <c r="D7" t="s">
        <v>39</v>
      </c>
    </row>
    <row r="8">
      <c r="A8" t="s" s="17">
        <v>107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Besoins!B15</f>
        <v>Sel fin de cuisine</v>
      </c>
      <c r="C9" s="11">
        <f>Besoins!E15</f>
        <v>0.073</v>
      </c>
      <c r="D9" t="str">
        <f>Besoins!F15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Besoins!B18</f>
        <v>Bœuf haché égrenée surgelé BIO 15%MG</v>
      </c>
      <c r="C11" s="11">
        <f>Besoins!E18</f>
        <v>15</v>
      </c>
      <c r="D11" t="str">
        <f>Besoins!F18</f>
        <v>kg</v>
      </c>
    </row>
    <row r="12">
      <c r="A12"/>
      <c r="B12" t="str">
        <f>Besoins!B17</f>
        <v>Oignons émincés surgelés</v>
      </c>
      <c r="C12" s="11">
        <f>Besoins!E17</f>
        <v>5</v>
      </c>
      <c r="D12" t="str">
        <f>Besoins!F17</f>
        <v>kg</v>
      </c>
    </row>
    <row r="13">
      <c r="A13"/>
      <c r="B13" t="str">
        <f>Besoins!B16</f>
        <v>Ail haché IQF</v>
      </c>
      <c r="C13" s="11">
        <f>Besoins!E16</f>
        <v>0.2</v>
      </c>
      <c r="D13" t="str">
        <f>Besoins!F16</f>
        <v>kg</v>
      </c>
    </row>
    <row r="14">
      <c r="A14"/>
      <c r="B14" t="s">
        <v>108</v>
      </c>
      <c r="C14" s="11">
        <f>'Besoins'!$B$2*0.5</f>
        <v>0.5</v>
      </c>
      <c r="D14" t="s">
        <v>35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109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">
        <v>110</v>
      </c>
      <c r="C17" s="11">
        <f>'Besoins'!$B$2*25</f>
        <v>25</v>
      </c>
      <c r="D17" t="s">
        <v>39</v>
      </c>
    </row>
    <row r="18">
      <c r="A18"/>
      <c r="B18" t="str">
        <f>Besoins!B8</f>
        <v>Noix de muscade moulue</v>
      </c>
      <c r="C18" s="11">
        <f>Besoins!E8</f>
        <v>0.01</v>
      </c>
      <c r="D18" t="str">
        <f>Besoins!F8</f>
        <v>kg</v>
      </c>
    </row>
    <row r="19">
      <c r="A19"/>
      <c r="B19" t="s">
        <v>106</v>
      </c>
      <c r="C19" s="11">
        <f>'Besoins'!$B$2*1.2</f>
        <v>1.2</v>
      </c>
      <c r="D19" t="s">
        <v>39</v>
      </c>
    </row>
    <row r="20">
      <c r="A20" t="s" s="17">
        <v>111</v>
      </c>
      <c r="B20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20"/>
      <c r="D20"/>
    </row>
    <row r="21">
      <c r="A21"/>
      <c r="B21" t="str">
        <f>Besoins!B13</f>
        <v>Emmental râpé vrac</v>
      </c>
      <c r="C21" s="11">
        <f>Besoins!E13</f>
        <v>2</v>
      </c>
      <c r="D21" t="str">
        <f>Besoins!F13</f>
        <v>kg</v>
      </c>
    </row>
    <row r="22">
      <c r="A22" t="s" s="17">
        <v>112</v>
      </c>
      <c r="B22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2"/>
      <c r="D22"/>
    </row>
    <row r="23">
      <c r="A23" t="s" s="17">
        <v>113</v>
      </c>
      <c r="B23" t="str" s="14">
        <f>Procedure!D8</f>
        <v>Servir — Servir 12 portions par bac GN. Accompagner le hachis Parmentier avec une salade verte agrémentée d'une sauce moutarde à l'échalote.</v>
      </c>
      <c r="C23"/>
      <c r="D23"/>
    </row>
    <row r="24">
      <c r="A24" t="s" s="17">
        <v>114</v>
      </c>
      <c r="B24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4"/>
      <c r="D24"/>
    </row>
    <row r="25">
      <c r="A25"/>
      <c r="B25"/>
      <c r="C25"/>
      <c r="D25"/>
    </row>
    <row r="26">
      <c r="A26" t="s" s="16">
        <v>115</v>
      </c>
      <c r="B26"/>
      <c r="C26"/>
      <c r="D26"/>
    </row>
    <row r="27">
      <c r="A27" t="s" s="17">
        <v>104</v>
      </c>
      <c r="B27" t="str" s="14">
        <f>Procedure!D10</f>
        <v>Verser les flocons dans l'eau froide en remuant au fouet, laisser reposer quelques minutes puis mélanger.</v>
      </c>
      <c r="C27"/>
      <c r="D27"/>
    </row>
    <row r="28">
      <c r="A28"/>
      <c r="B28" t="str">
        <f>Besoins!B14</f>
        <v>Purée de pommes de terre en flocons nature (sans lait)</v>
      </c>
      <c r="C28" s="11">
        <f>Besoins!E14</f>
        <v>5</v>
      </c>
      <c r="D28" t="str">
        <f>Besoins!F14</f>
        <v>kg</v>
      </c>
    </row>
    <row r="29">
      <c r="A29"/>
      <c r="B29" t="str">
        <f>Besoins!B7</f>
        <v>Eau (robinet - moy. France 2026)</v>
      </c>
      <c r="C29" s="11">
        <f>Besoins!E7</f>
        <v>20</v>
      </c>
      <c r="D29" t="str">
        <f>Besoins!F7</f>
        <v>lt</v>
      </c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8:D8"/>
    <mergeCell ref="B16:D16"/>
    <mergeCell ref="B20:D20"/>
    <mergeCell ref="B22:D22"/>
    <mergeCell ref="B23:D23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2026-10-30T15:15:29Z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2026-10-30T15:15:29Z</dcterms:modified>
  <cp:revision>1</cp:revision>
</cp:coreProperties>
</file>