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NAVARIN D'AGNEAU AUX HERBES DE " sheetId="1" r:id="rId1"/>
    <sheet name="PETITS OIGNONS GRELOTS GLACÉS À" sheetId="2" r:id="rId2"/>
    <sheet name="NAVARIN D'AGNEAU — BASE (SANS G" sheetId="3" r:id="rId3"/>
    <sheet name="Fond brun lie reconstitue (coll" sheetId="4" r:id="rId4"/>
    <sheet name="Concentré de tomate — 1 boîte 4" sheetId="5" r:id="rId5"/>
    <sheet name="Concentré de tomate — boîte 4/4" sheetId="6" r:id="rId6"/>
  </sheets>
</workbook>
</file>

<file path=xl/sharedStrings.xml><?xml version="1.0" encoding="utf-8"?>
<sst xmlns="http://schemas.openxmlformats.org/spreadsheetml/2006/main" count="55" uniqueCount="55">
  <si>
    <t>NAVARIN D'AGNEAU AUX HERBES DE LA GARRIGUE</t>
  </si>
  <si>
    <t>Annotations</t>
  </si>
  <si>
    <t>Quantité souhaitée</t>
  </si>
  <si>
    <t>pc</t>
  </si>
  <si>
    <t>référence : 100 pc</t>
  </si>
  <si>
    <t>NAVARIN D'AGNEAU AUX HERBES DE LA GARRIGUE  GRO_CDC_128</t>
  </si>
  <si>
    <t>Ingrédients</t>
  </si>
  <si>
    <t xml:space="preserve">    PETITS OIGNONS GRELOTS GLACÉS À BRUN ET À BLANC — voir l'onglet "PETITS OIGNONS GRELOTS GLACÉS À"</t>
  </si>
  <si>
    <t xml:space="preserve">    Persil haché IQF</t>
  </si>
  <si>
    <t>kg</t>
  </si>
  <si>
    <t xml:space="preserve">    NAVARIN D'AGNEAU — BASE (SANS GARNITURE) — voir l'onglet "NAVARIN D'AGNEAU — BASE (SANS G"</t>
  </si>
  <si>
    <t>1.</t>
  </si>
  <si>
    <t>2.</t>
  </si>
  <si>
    <t>3.</t>
  </si>
  <si>
    <t>4.</t>
  </si>
  <si>
    <t>5.</t>
  </si>
  <si>
    <t>Dresser et servir — Servir 2 morceaux de viande garnis de petits oignons grelots glacés à brun par assiette. Persiller au départ de l'assiette.</t>
  </si>
  <si>
    <t>CUIS.web — Portage du CUIS Clipper de 1992 par Palika &amp; Bernard Vandendaele (créateur du moteur récursif d'origine)</t>
  </si>
  <si>
    <t>PETITS OIGNONS GRELOTS GLACÉS À BRUN ET À BLANC</t>
  </si>
  <si>
    <t>Quantité totale à produire (cumulée)</t>
  </si>
  <si>
    <t>référence : 100 pc — lot unique couvrant tous les usages</t>
  </si>
  <si>
    <t>PETITS OIGNONS GRELOTS GLACÉS À BRUN ET À BLANC  GRO_CDC_169</t>
  </si>
  <si>
    <t xml:space="preserve">    Petits oignons blancs surgelés</t>
  </si>
  <si>
    <t xml:space="preserve">    Beurre doux 82% MG plaquette</t>
  </si>
  <si>
    <t xml:space="preserve">    Sucre blanc cristal sac 25 kg</t>
  </si>
  <si>
    <t xml:space="preserve">    Sel fin de cuisine</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</si>
  <si>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</si>
  <si>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</si>
  <si>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NAVARIN D'AGNEAU — BASE (SANS GARNITURE)</t>
  </si>
  <si>
    <t>NAVARIN D'AGNEAU — BASE (SANS GARNITURE)  GRO-NAVARIN-BASE</t>
  </si>
  <si>
    <t xml:space="preserve">    Épaule d'agneau désossée</t>
  </si>
  <si>
    <t xml:space="preserve">    Oignons émincés surgelés</t>
  </si>
  <si>
    <t xml:space="preserve">    Huile de tournesol raffinée vrac</t>
  </si>
  <si>
    <t>lt</t>
  </si>
  <si>
    <t xml:space="preserve">    Ail haché IQF</t>
  </si>
  <si>
    <t xml:space="preserve">    Bouquet garni sachet dose</t>
  </si>
  <si>
    <t xml:space="preserve">    Fond brun lie reconstitue (collectivite) — voir l'onglet "Fond brun lie reconstitue (coll"</t>
  </si>
  <si>
    <t xml:space="preserve">    Concentré de tomate — 1 boîte 4/4 (pièce) — voir l'onglet "Concentré de tomate — 1 boîte 4"</t>
  </si>
  <si>
    <t xml:space="preserve">    Farine de blé T55</t>
  </si>
  <si>
    <t xml:space="preserve">    Herbes de Provence</t>
  </si>
  <si>
    <t xml:space="preserve">    Poivre noir moulu</t>
  </si>
  <si>
    <t>Fond brun lie reconstitue (collectivite)</t>
  </si>
  <si>
    <t>référence : 1 lt — lot unique couvrant tous les usages</t>
  </si>
  <si>
    <t>Fond brun lie reconstitue (collectivite)  GRO-FOND-BRUN</t>
  </si>
  <si>
    <t xml:space="preserve">    Eau (robinet - moy. France 2026)</t>
  </si>
  <si>
    <t xml:space="preserve">    Fonds Brun Lié (Knorr Professional)</t>
  </si>
  <si>
    <t>[DISSOUDRE] Délayer la poudre dans l'eau froide en fouettant, puis porter à ébullition en remuant régulièrement.</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</si>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</sst>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styles" Target="styles.xml"/>
<Relationship Id="rId8"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B2*0.75</f>
        <v>75</v>
      </c>
      <c r="D6" t="s">
        <v>3</v>
      </c>
      <c r="E6" t="s" s="8"/>
    </row>
    <row r="7">
      <c r="A7"/>
      <c r="B7" t="s">
        <v>8</v>
      </c>
      <c r="C7" s="10">
        <f>B2*0.0025</f>
        <v>0.25</v>
      </c>
      <c r="D7" t="s">
        <v>9</v>
      </c>
      <c r="E7" t="s" s="8"/>
    </row>
    <row r="8">
      <c r="A8"/>
      <c r="B8" t="s">
        <v>10</v>
      </c>
      <c r="C8" s="10">
        <f>B2*1</f>
        <v>100</v>
      </c>
      <c r="D8" t="s">
        <v>3</v>
      </c>
      <c r="E8" t="s" s="8"/>
    </row>
    <row r="9">
      <c r="A9"/>
      <c r="B9"/>
      <c r="C9"/>
      <c r="D9"/>
      <c r="E9" t="s" s="8"/>
    </row>
    <row r="10">
      <c r="A10" t="s" s="11">
        <v>11</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12</v>
      </c>
      <c r="B11" t="inlineStr" s="12">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 persil et les éléments du bouquet garni. Ficeler les éléments du bouquet garni. Au cutter, hacher le persil. Réserver au froid dans une calotte filmée. Dans un rondeau, réaliser 12 litres de fond brun clair, à partir de fond déshydraté, en se reportant aux recommandations du fabricant. Réserver au chaud en attente d'utilisation.</t>
        </is>
      </c>
      <c r="C11"/>
      <c r="D11"/>
      <c r="E11" t="s" s="8"/>
    </row>
    <row r="12">
      <c r="A12"/>
      <c r="B12" t="s">
        <v>10</v>
      </c>
      <c r="C12" s="10">
        <f>B2*1</f>
        <v>100</v>
      </c>
      <c r="D12" t="s">
        <v>3</v>
      </c>
      <c r="E12" t="s" s="8"/>
    </row>
    <row r="13">
      <c r="A13" t="s" s="11">
        <v>13</v>
      </c>
      <c r="B13" t="inlineStr" s="12">
        <is>
          <t>Glacer les oignons grelots à brun — Déposer les petits oignons grelots dans un bac GN 1/1 H 45 et les glacer (voir fiche Petits oignons glacés à brun - Chapitre Légumes).</t>
        </is>
      </c>
      <c r="C13"/>
      <c r="D13"/>
      <c r="E13" t="s" s="8"/>
    </row>
    <row r="14">
      <c r="A14"/>
      <c r="B14" t="s">
        <v>7</v>
      </c>
      <c r="C14" s="10">
        <f>B2*0.75</f>
        <v>75</v>
      </c>
      <c r="D14" t="s">
        <v>3</v>
      </c>
      <c r="E14" t="s" s="8"/>
    </row>
    <row r="15">
      <c r="A15" t="s" s="11">
        <v>14</v>
      </c>
      <c r="B15" t="inlineStr" s="12">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Ajouter les petits oignons grelots glacés à brun sur la viande.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C15"/>
      <c r="D15"/>
      <c r="E15" t="s" s="8"/>
    </row>
    <row r="16">
      <c r="A16" t="s" s="11">
        <v>15</v>
      </c>
      <c r="B16" t="s" s="12">
        <v>16</v>
      </c>
      <c r="C16"/>
      <c r="D16"/>
      <c r="E16" t="s" s="8"/>
    </row>
    <row r="17">
      <c r="A17"/>
      <c r="B17" t="s">
        <v>8</v>
      </c>
      <c r="C17" s="10">
        <f>B2*0.0025</f>
        <v>0.25</v>
      </c>
      <c r="D17" t="s">
        <v>9</v>
      </c>
      <c r="E17" t="s" s="8"/>
    </row>
    <row r="18">
      <c r="A18" t="s" s="13">
        <v>17</v>
      </c>
      <c r="B18"/>
      <c r="C18"/>
      <c r="D18"/>
      <c r="E18" t="s" s="8"/>
    </row>
  </sheetData>
  <sheetProtection sheet="1" formatRows="0" formatColumns="0"/>
  <mergeCells count="8">
    <mergeCell ref="A1:D1"/>
    <mergeCell ref="A4:D4"/>
    <mergeCell ref="B10:D10"/>
    <mergeCell ref="B11:D11"/>
    <mergeCell ref="B13:D13"/>
    <mergeCell ref="B15:D15"/>
    <mergeCell ref="B16:D16"/>
    <mergeCell ref="A18:D1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18</v>
      </c>
      <c r="B1"/>
      <c r="C1"/>
      <c r="D1"/>
      <c r="E1" t="s" s="3">
        <v>1</v>
      </c>
    </row>
    <row r="2">
      <c r="A2" t="s" s="4">
        <v>19</v>
      </c>
      <c r="B2" s="14">
        <v>75</v>
      </c>
      <c r="C2" t="s">
        <v>3</v>
      </c>
      <c r="D2" t="s" s="7">
        <v>20</v>
      </c>
      <c r="E2" t="s" s="8"/>
    </row>
    <row r="3">
      <c r="A3"/>
      <c r="B3"/>
      <c r="C3"/>
      <c r="D3"/>
      <c r="E3" t="s" s="8"/>
    </row>
    <row r="4">
      <c r="A4" t="s" s="9">
        <v>21</v>
      </c>
      <c r="B4"/>
      <c r="C4"/>
      <c r="D4"/>
      <c r="E4" t="s" s="8"/>
    </row>
    <row r="5">
      <c r="A5" t="s" s="4">
        <v>6</v>
      </c>
      <c r="B5"/>
      <c r="C5"/>
      <c r="D5"/>
      <c r="E5" t="s" s="8"/>
    </row>
    <row r="6">
      <c r="A6"/>
      <c r="B6" t="s">
        <v>22</v>
      </c>
      <c r="C6" s="10">
        <f>B2*0.04</f>
        <v>3</v>
      </c>
      <c r="D6" t="s">
        <v>9</v>
      </c>
      <c r="E6" t="s" s="8"/>
    </row>
    <row r="7">
      <c r="A7"/>
      <c r="B7" t="s">
        <v>23</v>
      </c>
      <c r="C7" s="10">
        <f>B2*0.002</f>
        <v>0.15</v>
      </c>
      <c r="D7" t="s">
        <v>9</v>
      </c>
      <c r="E7" t="s" s="8"/>
    </row>
    <row r="8">
      <c r="A8"/>
      <c r="B8" t="s">
        <v>24</v>
      </c>
      <c r="C8" s="10">
        <f>B2*0.001</f>
        <v>0.075</v>
      </c>
      <c r="D8" t="s">
        <v>9</v>
      </c>
      <c r="E8" t="s" s="8"/>
    </row>
    <row r="9">
      <c r="A9"/>
      <c r="B9" t="s">
        <v>25</v>
      </c>
      <c r="C9" s="10">
        <f>B2*0.0001</f>
        <v>0.0075</v>
      </c>
      <c r="D9" t="s">
        <v>9</v>
      </c>
      <c r="E9" t="s" s="8"/>
    </row>
    <row r="10">
      <c r="A10"/>
      <c r="B10"/>
      <c r="C10"/>
      <c r="D10"/>
      <c r="E10" t="s" s="8"/>
    </row>
    <row r="11">
      <c r="A11" t="s" s="11">
        <v>11</v>
      </c>
      <c r="B11" t="inlineStr" s="12">
        <is>
          <t>Mise en place du poste de travail — Verifier les DLC, peser les denrees, selectionner le materiel necessaire. Laver et desinfecter le materiel et le poste de travail en suivant les protocoles.</t>
        </is>
      </c>
      <c r="C11"/>
      <c r="D11"/>
      <c r="E11" t="s" s="8"/>
    </row>
    <row r="12">
      <c r="A12" t="s" s="11">
        <v>12</v>
      </c>
      <c r="B12" t="s" s="12">
        <v>26</v>
      </c>
      <c r="C12"/>
      <c r="D12"/>
      <c r="E12" t="s" s="8"/>
    </row>
    <row r="13">
      <c r="A13"/>
      <c r="B13" t="s">
        <v>22</v>
      </c>
      <c r="C13" s="10">
        <f>B2*0.04</f>
        <v>3</v>
      </c>
      <c r="D13" t="s">
        <v>9</v>
      </c>
      <c r="E13" t="s" s="8"/>
    </row>
    <row r="14">
      <c r="A14"/>
      <c r="B14" t="s">
        <v>23</v>
      </c>
      <c r="C14" s="10">
        <f>B2*0.002</f>
        <v>0.15</v>
      </c>
      <c r="D14" t="s">
        <v>9</v>
      </c>
      <c r="E14" t="s" s="8"/>
    </row>
    <row r="15">
      <c r="A15" t="s" s="11">
        <v>13</v>
      </c>
      <c r="B15"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5"/>
      <c r="D15"/>
      <c r="E15" t="s" s="8"/>
    </row>
    <row r="16">
      <c r="A16"/>
      <c r="B16" t="s">
        <v>24</v>
      </c>
      <c r="C16" s="10">
        <f>B2*0.001</f>
        <v>0.075</v>
      </c>
      <c r="D16" t="s">
        <v>9</v>
      </c>
      <c r="E16" t="s" s="8"/>
    </row>
    <row r="17">
      <c r="A17"/>
      <c r="B17" t="s">
        <v>25</v>
      </c>
      <c r="C17" s="10">
        <f>B2*0.0001</f>
        <v>0.0075</v>
      </c>
      <c r="D17" t="s">
        <v>9</v>
      </c>
      <c r="E17" t="s" s="8"/>
    </row>
    <row r="18">
      <c r="A18" t="s" s="11">
        <v>14</v>
      </c>
      <c r="B18" t="s" s="12">
        <v>27</v>
      </c>
      <c r="C18"/>
      <c r="D18"/>
      <c r="E18" t="s" s="8"/>
    </row>
    <row r="19">
      <c r="A19" t="s" s="11">
        <v>15</v>
      </c>
      <c r="B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19"/>
      <c r="D19"/>
      <c r="E19" t="s" s="8"/>
    </row>
    <row r="20">
      <c r="A20" t="s" s="13">
        <v>17</v>
      </c>
      <c r="B20"/>
      <c r="C20"/>
      <c r="D20"/>
      <c r="E20" t="s" s="8"/>
    </row>
  </sheetData>
  <sheetProtection sheet="1" formatRows="0" formatColumns="0"/>
  <mergeCells count="8">
    <mergeCell ref="A1:D1"/>
    <mergeCell ref="A4:D4"/>
    <mergeCell ref="B11:D11"/>
    <mergeCell ref="B12:D12"/>
    <mergeCell ref="B15:D15"/>
    <mergeCell ref="B18:D18"/>
    <mergeCell ref="B19:D19"/>
    <mergeCell ref="A20:D20"/>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19</v>
      </c>
      <c r="B2" s="14">
        <v>100</v>
      </c>
      <c r="C2" t="s">
        <v>3</v>
      </c>
      <c r="D2" t="s" s="7">
        <v>20</v>
      </c>
      <c r="E2" t="s" s="8"/>
    </row>
    <row r="3">
      <c r="A3"/>
      <c r="B3"/>
      <c r="C3"/>
      <c r="D3"/>
      <c r="E3" t="s" s="8"/>
    </row>
    <row r="4">
      <c r="A4" t="s" s="9">
        <v>29</v>
      </c>
      <c r="B4"/>
      <c r="C4"/>
      <c r="D4"/>
      <c r="E4" t="s" s="8"/>
    </row>
    <row r="5">
      <c r="A5" t="s" s="4">
        <v>6</v>
      </c>
      <c r="B5"/>
      <c r="C5"/>
      <c r="D5"/>
      <c r="E5" t="s" s="8"/>
    </row>
    <row r="6">
      <c r="A6"/>
      <c r="B6" t="s">
        <v>30</v>
      </c>
      <c r="C6" s="10">
        <f>B2*0.16</f>
        <v>16</v>
      </c>
      <c r="D6" t="s">
        <v>9</v>
      </c>
      <c r="E6" t="s" s="8"/>
    </row>
    <row r="7">
      <c r="A7"/>
      <c r="B7" t="s">
        <v>31</v>
      </c>
      <c r="C7" s="10">
        <f>B2*0.03</f>
        <v>3</v>
      </c>
      <c r="D7" t="s">
        <v>9</v>
      </c>
      <c r="E7" t="s" s="8"/>
    </row>
    <row r="8">
      <c r="A8"/>
      <c r="B8" t="s">
        <v>32</v>
      </c>
      <c r="C8" s="10">
        <f>B2*0.01</f>
        <v>1</v>
      </c>
      <c r="D8" t="s">
        <v>33</v>
      </c>
      <c r="E8" t="s" s="8"/>
    </row>
    <row r="9">
      <c r="A9"/>
      <c r="B9" t="s">
        <v>34</v>
      </c>
      <c r="C9" s="10">
        <f>B2*0.002</f>
        <v>0.2</v>
      </c>
      <c r="D9" t="s">
        <v>9</v>
      </c>
      <c r="E9" t="s" s="8"/>
    </row>
    <row r="10">
      <c r="A10"/>
      <c r="B10" t="s">
        <v>35</v>
      </c>
      <c r="C10" s="10">
        <f>B2*0.00051</f>
        <v>0.051</v>
      </c>
      <c r="D10" t="s">
        <v>9</v>
      </c>
      <c r="E10" t="s" s="8"/>
    </row>
    <row r="11">
      <c r="A11"/>
      <c r="B11" t="s">
        <v>36</v>
      </c>
      <c r="C11" s="10">
        <f>B2*0.12</f>
        <v>12</v>
      </c>
      <c r="D11" t="s">
        <v>33</v>
      </c>
      <c r="E11" t="s" s="8"/>
    </row>
    <row r="12">
      <c r="A12"/>
      <c r="B12" t="s">
        <v>37</v>
      </c>
      <c r="C12" s="10">
        <f>B2*0.01</f>
        <v>1</v>
      </c>
      <c r="D12" t="s">
        <v>3</v>
      </c>
      <c r="E12" t="s" s="8"/>
    </row>
    <row r="13">
      <c r="A13"/>
      <c r="B13" t="s">
        <v>38</v>
      </c>
      <c r="C13" s="10">
        <f>B2*0.005</f>
        <v>0.5</v>
      </c>
      <c r="D13" t="s">
        <v>9</v>
      </c>
      <c r="E13" t="s" s="8"/>
    </row>
    <row r="14">
      <c r="A14"/>
      <c r="B14" t="s">
        <v>39</v>
      </c>
      <c r="C14" s="10">
        <f>B2*0.0006</f>
        <v>0.06</v>
      </c>
      <c r="D14" t="s">
        <v>9</v>
      </c>
      <c r="E14" t="s" s="8"/>
    </row>
    <row r="15">
      <c r="A15"/>
      <c r="B15" t="s">
        <v>25</v>
      </c>
      <c r="C15" s="10">
        <f>B2*0.00073</f>
        <v>0.073</v>
      </c>
      <c r="D15" t="s">
        <v>9</v>
      </c>
      <c r="E15" t="s" s="8"/>
    </row>
    <row r="16">
      <c r="A16"/>
      <c r="B16" t="s">
        <v>40</v>
      </c>
      <c r="C16" s="10">
        <f>B2*0.00007</f>
        <v>0.007</v>
      </c>
      <c r="D16" t="s">
        <v>9</v>
      </c>
      <c r="E16" t="s" s="8"/>
    </row>
    <row r="17">
      <c r="A17"/>
      <c r="B17"/>
      <c r="C17"/>
      <c r="D17"/>
      <c r="E17" t="s" s="8"/>
    </row>
    <row r="18">
      <c r="A18" t="s" s="11">
        <v>11</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12</v>
      </c>
      <c r="B19" t="inlineStr" s="12">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C19"/>
      <c r="D19"/>
      <c r="E19" t="s" s="8"/>
    </row>
    <row r="20">
      <c r="A20"/>
      <c r="B20" t="s">
        <v>30</v>
      </c>
      <c r="C20" s="10">
        <f>B2*0.16</f>
        <v>16</v>
      </c>
      <c r="D20" t="s">
        <v>9</v>
      </c>
      <c r="E20" t="s" s="8"/>
    </row>
    <row r="21">
      <c r="A21"/>
      <c r="B21" t="s">
        <v>31</v>
      </c>
      <c r="C21" s="10">
        <f>B2*0.03</f>
        <v>3</v>
      </c>
      <c r="D21" t="s">
        <v>9</v>
      </c>
      <c r="E21" t="s" s="8"/>
    </row>
    <row r="22">
      <c r="A22"/>
      <c r="B22" t="s">
        <v>35</v>
      </c>
      <c r="C22" s="10">
        <f>B2*0.00051</f>
        <v>0.051</v>
      </c>
      <c r="D22" t="s">
        <v>9</v>
      </c>
      <c r="E22" t="s" s="8"/>
    </row>
    <row r="23">
      <c r="A23"/>
      <c r="B23" t="s">
        <v>36</v>
      </c>
      <c r="C23" s="10">
        <f>B2*0.12</f>
        <v>12</v>
      </c>
      <c r="D23" t="s">
        <v>33</v>
      </c>
      <c r="E23" t="s" s="8"/>
    </row>
    <row r="24">
      <c r="A24"/>
      <c r="B24" t="s">
        <v>37</v>
      </c>
      <c r="C24" s="10">
        <f>B2*0.01</f>
        <v>1</v>
      </c>
      <c r="D24" t="s">
        <v>3</v>
      </c>
      <c r="E24" t="s" s="8"/>
    </row>
    <row r="25">
      <c r="A25" t="s" s="11">
        <v>13</v>
      </c>
      <c r="B25" t="inlineStr" s="12">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C25"/>
      <c r="D25"/>
      <c r="E25" t="s" s="8"/>
    </row>
    <row r="26">
      <c r="A26"/>
      <c r="B26" t="s">
        <v>32</v>
      </c>
      <c r="C26" s="10">
        <f>B2*0.01</f>
        <v>1</v>
      </c>
      <c r="D26" t="s">
        <v>33</v>
      </c>
      <c r="E26" t="s" s="8"/>
    </row>
    <row r="27">
      <c r="A27"/>
      <c r="B27" t="s">
        <v>34</v>
      </c>
      <c r="C27" s="10">
        <f>B2*0.002</f>
        <v>0.2</v>
      </c>
      <c r="D27" t="s">
        <v>9</v>
      </c>
      <c r="E27" t="s" s="8"/>
    </row>
    <row r="28">
      <c r="A28"/>
      <c r="B28" t="s">
        <v>38</v>
      </c>
      <c r="C28" s="10">
        <f>B2*0.005</f>
        <v>0.5</v>
      </c>
      <c r="D28" t="s">
        <v>9</v>
      </c>
      <c r="E28" t="s" s="8"/>
    </row>
    <row r="29">
      <c r="A29"/>
      <c r="B29" t="s">
        <v>39</v>
      </c>
      <c r="C29" s="10">
        <f>B2*0.0006</f>
        <v>0.06</v>
      </c>
      <c r="D29" t="s">
        <v>9</v>
      </c>
      <c r="E29" t="s" s="8"/>
    </row>
    <row r="30">
      <c r="A30"/>
      <c r="B30" t="s">
        <v>25</v>
      </c>
      <c r="C30" s="10">
        <f>B2*0.00073</f>
        <v>0.073</v>
      </c>
      <c r="D30" t="s">
        <v>9</v>
      </c>
      <c r="E30" t="s" s="8"/>
    </row>
    <row r="31">
      <c r="A31"/>
      <c r="B31" t="s">
        <v>40</v>
      </c>
      <c r="C31" s="10">
        <f>B2*0.00007</f>
        <v>0.007</v>
      </c>
      <c r="D31" t="s">
        <v>9</v>
      </c>
      <c r="E31" t="s" s="8"/>
    </row>
    <row r="32">
      <c r="A32" t="s" s="13">
        <v>17</v>
      </c>
      <c r="B32"/>
      <c r="C32"/>
      <c r="D32"/>
      <c r="E32" t="s" s="8"/>
    </row>
  </sheetData>
  <sheetProtection sheet="1" formatRows="0" formatColumns="0"/>
  <mergeCells count="6">
    <mergeCell ref="A1:D1"/>
    <mergeCell ref="A4:D4"/>
    <mergeCell ref="B18:D18"/>
    <mergeCell ref="B19:D19"/>
    <mergeCell ref="B25:D25"/>
    <mergeCell ref="A32:D3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19</v>
      </c>
      <c r="B2" s="14">
        <v>12</v>
      </c>
      <c r="C2" t="s">
        <v>33</v>
      </c>
      <c r="D2" t="s" s="7">
        <v>42</v>
      </c>
      <c r="E2" t="s" s="8"/>
    </row>
    <row r="3">
      <c r="A3"/>
      <c r="B3"/>
      <c r="C3"/>
      <c r="D3"/>
      <c r="E3" t="s" s="8"/>
    </row>
    <row r="4">
      <c r="A4" t="s" s="9">
        <v>43</v>
      </c>
      <c r="B4"/>
      <c r="C4"/>
      <c r="D4"/>
      <c r="E4" t="s" s="8"/>
    </row>
    <row r="5">
      <c r="A5" t="s" s="4">
        <v>6</v>
      </c>
      <c r="B5"/>
      <c r="C5"/>
      <c r="D5"/>
      <c r="E5" t="s" s="8"/>
    </row>
    <row r="6">
      <c r="A6"/>
      <c r="B6" t="s">
        <v>44</v>
      </c>
      <c r="C6" s="10">
        <f>B2*0.975</f>
        <v>11.7</v>
      </c>
      <c r="D6" t="s">
        <v>33</v>
      </c>
      <c r="E6" t="s" s="8"/>
    </row>
    <row r="7">
      <c r="A7"/>
      <c r="B7" t="s">
        <v>45</v>
      </c>
      <c r="C7" s="10">
        <f>B2*0.025</f>
        <v>0.3</v>
      </c>
      <c r="D7" t="s">
        <v>9</v>
      </c>
      <c r="E7" t="s" s="8"/>
    </row>
    <row r="8">
      <c r="A8"/>
      <c r="B8"/>
      <c r="C8"/>
      <c r="D8"/>
      <c r="E8" t="s" s="8"/>
    </row>
    <row r="9">
      <c r="A9" t="s" s="11">
        <v>11</v>
      </c>
      <c r="B9" t="s" s="12">
        <v>46</v>
      </c>
      <c r="C9"/>
      <c r="D9"/>
      <c r="E9" t="s" s="8"/>
    </row>
    <row r="10">
      <c r="A10"/>
      <c r="B10" t="s">
        <v>44</v>
      </c>
      <c r="C10" s="10">
        <f>B2*0.975</f>
        <v>11.7</v>
      </c>
      <c r="D10" t="s">
        <v>33</v>
      </c>
      <c r="E10" t="s" s="8"/>
    </row>
    <row r="11">
      <c r="A11"/>
      <c r="B11" t="s">
        <v>45</v>
      </c>
      <c r="C11" s="10">
        <f>B2*0.025</f>
        <v>0.3</v>
      </c>
      <c r="D11" t="s">
        <v>9</v>
      </c>
      <c r="E11" t="s" s="8"/>
    </row>
    <row r="12">
      <c r="A12" t="s" s="13">
        <v>17</v>
      </c>
      <c r="B12"/>
      <c r="C12"/>
      <c r="D12"/>
      <c r="E12" t="s" s="8"/>
    </row>
  </sheetData>
  <sheetProtection sheet="1" formatRows="0" formatColumns="0"/>
  <mergeCells count="4">
    <mergeCell ref="A1:D1"/>
    <mergeCell ref="A4:D4"/>
    <mergeCell ref="B9:D9"/>
    <mergeCell ref="A12:D12"/>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47</v>
      </c>
      <c r="B1"/>
      <c r="C1"/>
      <c r="D1"/>
      <c r="E1" t="s" s="3">
        <v>1</v>
      </c>
    </row>
    <row r="2">
      <c r="A2" t="s" s="4">
        <v>19</v>
      </c>
      <c r="B2" s="14">
        <v>1</v>
      </c>
      <c r="C2" t="s">
        <v>3</v>
      </c>
      <c r="D2" t="s" s="7">
        <v>48</v>
      </c>
      <c r="E2" t="s" s="8"/>
    </row>
    <row r="3">
      <c r="A3"/>
      <c r="B3"/>
      <c r="C3"/>
      <c r="D3"/>
      <c r="E3" t="s" s="8"/>
    </row>
    <row r="4">
      <c r="A4" t="s" s="9">
        <v>49</v>
      </c>
      <c r="B4"/>
      <c r="C4"/>
      <c r="D4"/>
      <c r="E4" t="s" s="8"/>
    </row>
    <row r="5">
      <c r="A5" t="s" s="4">
        <v>6</v>
      </c>
      <c r="B5"/>
      <c r="C5"/>
      <c r="D5"/>
      <c r="E5" t="s" s="8"/>
    </row>
    <row r="6">
      <c r="A6"/>
      <c r="B6" t="s">
        <v>50</v>
      </c>
      <c r="C6" s="10">
        <f>B2*0.88</f>
        <v>0.88</v>
      </c>
      <c r="D6" t="s">
        <v>9</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17</v>
      </c>
      <c r="B9"/>
      <c r="C9"/>
      <c r="D9"/>
      <c r="E9" t="s" s="8"/>
    </row>
  </sheetData>
  <sheetProtection sheet="1" formatRows="0" formatColumns="0"/>
  <mergeCells count="4">
    <mergeCell ref="A1:D1"/>
    <mergeCell ref="A4:D4"/>
    <mergeCell ref="B8:D8"/>
    <mergeCell ref="A9:D9"/>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51</v>
      </c>
      <c r="B1"/>
      <c r="C1"/>
      <c r="D1"/>
      <c r="E1" t="s" s="3">
        <v>1</v>
      </c>
    </row>
    <row r="2">
      <c r="A2" t="s" s="4">
        <v>19</v>
      </c>
      <c r="B2" s="14">
        <v>0.88</v>
      </c>
      <c r="C2" t="s">
        <v>9</v>
      </c>
      <c r="D2" t="s" s="7">
        <v>52</v>
      </c>
      <c r="E2" t="s" s="8"/>
    </row>
    <row r="3">
      <c r="A3"/>
      <c r="B3"/>
      <c r="C3"/>
      <c r="D3"/>
      <c r="E3" t="s" s="8"/>
    </row>
    <row r="4">
      <c r="A4" t="s" s="9">
        <v>53</v>
      </c>
      <c r="B4"/>
      <c r="C4"/>
      <c r="D4"/>
      <c r="E4" t="s" s="8"/>
    </row>
    <row r="5">
      <c r="A5" t="s" s="4">
        <v>6</v>
      </c>
      <c r="B5"/>
      <c r="C5"/>
      <c r="D5"/>
      <c r="E5" t="s" s="8"/>
    </row>
    <row r="6">
      <c r="A6"/>
      <c r="B6" t="s">
        <v>54</v>
      </c>
      <c r="C6" s="10">
        <f>B2*1.1363636364</f>
        <v>1</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17</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2026-10-30T13:37:09Z</dcterms:created>
  <dc:title>NAVARIN D'AGNEAU AUX HERBES DE </dc:title>
  <dc:subject/>
  <dc:creator>CUIS.web</dc:creator>
  <cp:lastModifiedBy/>
  <cp:keywords/>
  <dc:description>Export automatique — moteur récursif d'origine : Bernard Vandendaele</dc:description>
  <cp:category/>
  <dc:language>en-US</dc:language>
  <dcterms:modified xsi:type="dcterms:W3CDTF">2026-10-30T13:37:09Z</dcterms:modified>
  <cp:revision>1</cp:revision>
</cp:coreProperties>
</file>