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IGOLETTES DE VOLAILLE AU PORTO" sheetId="1" r:id="rId1"/>
    <sheet name="Fond de volaille reconstitue (c" sheetId="2" r:id="rId2"/>
    <sheet name="Beurre manié" sheetId="3" r:id="rId3"/>
  </sheets>
</workbook>
</file>

<file path=xl/sharedStrings.xml><?xml version="1.0" encoding="utf-8"?>
<sst xmlns="http://schemas.openxmlformats.org/spreadsheetml/2006/main" count="46" uniqueCount="46">
  <si>
    <t>GIGOLETTES DE VOLAILLE AU PORTO BLANC (PILONS)</t>
  </si>
  <si>
    <t>Annotations</t>
  </si>
  <si>
    <t>Quantité souhaitée</t>
  </si>
  <si>
    <t>pc</t>
  </si>
  <si>
    <t>référence : 100 pc</t>
  </si>
  <si>
    <t>GIGOLETTES DE VOLAILLE AU PORTO BLANC (PILONS)  GRO_CDC_114A</t>
  </si>
  <si>
    <t>Ingrédients</t>
  </si>
  <si>
    <t xml:space="preserve">    Pilon de volaille (piece) (conv.)</t>
  </si>
  <si>
    <t xml:space="preserve">    Farine de blé T55</t>
  </si>
  <si>
    <t>kg</t>
  </si>
  <si>
    <t xml:space="preserve">    Huile de tournesol raffinée vrac</t>
  </si>
  <si>
    <t>lt</t>
  </si>
  <si>
    <t xml:space="preserve">    Sel fin de cuisine</t>
  </si>
  <si>
    <t xml:space="preserve">    Poivre blanc moulu</t>
  </si>
  <si>
    <t xml:space="preserve">    Échalotes ciselées surgelées</t>
  </si>
  <si>
    <t xml:space="preserve">    Porto blanc</t>
  </si>
  <si>
    <t xml:space="preserve">    Crème fraîche liquide 15% MG allégée</t>
  </si>
  <si>
    <t xml:space="preserve">    Fond de volaille reconstitue (collectivite) — voir l'onglet "Fond de volaille reconstitue (c"</t>
  </si>
  <si>
    <t xml:space="preserve">    Fond de volaille concentré</t>
  </si>
  <si>
    <t xml:space="preserve">    Champignons hôtel pieds morceaux boîte 5/1</t>
  </si>
  <si>
    <t xml:space="preserve">    Beurre manié — voir l'onglet "Beurre manié"</t>
  </si>
  <si>
    <t>1.</t>
  </si>
  <si>
    <t>2.</t>
  </si>
  <si>
    <t>3.</t>
  </si>
  <si>
    <t>Confectionner le beurre manie — Dans une calotte, a la spatule, melanger intimement le beurre ramolli et la farine.</t>
  </si>
  <si>
    <t>4.</t>
  </si>
  <si>
    <t>5.</t>
  </si>
  <si>
    <t>Precuire les champignons — Prechauffer le four sur la position vapeur. Passer les champignons au four vapeur pendant 2 minutes. Laisser s'egoutter dans le four.</t>
  </si>
  <si>
    <t>6.</t>
  </si>
  <si>
    <t>7.</t>
  </si>
  <si>
    <t>8.</t>
  </si>
  <si>
    <t>9.</t>
  </si>
  <si>
    <t>10.</t>
  </si>
  <si>
    <t>Servir — Dresser la portion de volaille a l'assiette. Garnir de champignons. Napper de sauce.</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</si>
  <si>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</si>
  <si>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</si>
  <si>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</si>
  <si>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</si>
  <si>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</si>
  <si>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</si>
  <si>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</si>
  <si>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</si>
  <si>
    <t>Beurre manié</t>
  </si>
  <si>
    <t>référence : 1 kg — lot unique couvrant tous les usages</t>
  </si>
  <si>
    <t>Beurre manié  00SAU_MP007</t>
  </si>
  <si>
    <t xml:space="preserve">    Beurre doux 82% MG plaquette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</si>
</sst>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B2*2</f>
        <v>200</v>
      </c>
      <c r="D6" t="s">
        <v>3</v>
      </c>
      <c r="E6" t="s" s="8"/>
    </row>
    <row r="7">
      <c r="A7"/>
      <c r="B7" t="s">
        <v>8</v>
      </c>
      <c r="C7" s="10">
        <f>B2*0.01</f>
        <v>1</v>
      </c>
      <c r="D7" t="s">
        <v>9</v>
      </c>
      <c r="E7" t="s" s="8"/>
    </row>
    <row r="8">
      <c r="A8"/>
      <c r="B8" t="s">
        <v>10</v>
      </c>
      <c r="C8" s="10">
        <f>B2*0.01</f>
        <v>1</v>
      </c>
      <c r="D8" t="s">
        <v>11</v>
      </c>
      <c r="E8" t="s" s="8"/>
    </row>
    <row r="9">
      <c r="A9"/>
      <c r="B9" t="s">
        <v>12</v>
      </c>
      <c r="C9" s="10">
        <f>B2*0.00075</f>
        <v>0.075</v>
      </c>
      <c r="D9" t="s">
        <v>9</v>
      </c>
      <c r="E9" t="s" s="8"/>
    </row>
    <row r="10">
      <c r="A10"/>
      <c r="B10" t="s">
        <v>13</v>
      </c>
      <c r="C10" s="10">
        <f>B2*0.00012</f>
        <v>0.012</v>
      </c>
      <c r="D10" t="s">
        <v>9</v>
      </c>
      <c r="E10" t="s" s="8"/>
    </row>
    <row r="11">
      <c r="A11"/>
      <c r="B11" t="s">
        <v>14</v>
      </c>
      <c r="C11" s="10">
        <f>B2*0.02</f>
        <v>2</v>
      </c>
      <c r="D11" t="s">
        <v>9</v>
      </c>
      <c r="E11" t="s" s="8"/>
    </row>
    <row r="12">
      <c r="A12"/>
      <c r="B12" t="s">
        <v>15</v>
      </c>
      <c r="C12" s="10">
        <f>B2*0.014</f>
        <v>1.4</v>
      </c>
      <c r="D12" t="s">
        <v>11</v>
      </c>
      <c r="E12" t="s" s="8"/>
    </row>
    <row r="13">
      <c r="A13"/>
      <c r="B13" t="s">
        <v>16</v>
      </c>
      <c r="C13" s="10">
        <f>B2*0.06</f>
        <v>6</v>
      </c>
      <c r="D13" t="s">
        <v>11</v>
      </c>
      <c r="E13" t="s" s="8"/>
    </row>
    <row r="14">
      <c r="A14"/>
      <c r="B14" t="s">
        <v>17</v>
      </c>
      <c r="C14" s="10">
        <f>B2*0.08</f>
        <v>8</v>
      </c>
      <c r="D14" t="s">
        <v>11</v>
      </c>
      <c r="E14" t="s" s="8"/>
    </row>
    <row r="15">
      <c r="A15"/>
      <c r="B15" t="s">
        <v>18</v>
      </c>
      <c r="C15" s="10">
        <f>B2*0.001</f>
        <v>0.1</v>
      </c>
      <c r="D15" t="s">
        <v>9</v>
      </c>
      <c r="E15" t="s" s="8"/>
    </row>
    <row r="16">
      <c r="A16"/>
      <c r="B16" t="s">
        <v>19</v>
      </c>
      <c r="C16" s="10">
        <f>B2*0.05</f>
        <v>5</v>
      </c>
      <c r="D16" t="s">
        <v>9</v>
      </c>
      <c r="E16" t="s" s="8"/>
    </row>
    <row r="17">
      <c r="A17"/>
      <c r="B17" t="s">
        <v>20</v>
      </c>
      <c r="C17" s="10">
        <f>B2*0.015</f>
        <v>1.5</v>
      </c>
      <c r="D17" t="s">
        <v>9</v>
      </c>
      <c r="E17" t="s" s="8"/>
    </row>
    <row r="18">
      <c r="A18"/>
      <c r="B18"/>
      <c r="C18"/>
      <c r="D18"/>
      <c r="E18" t="s" s="8"/>
    </row>
    <row r="19">
      <c r="A19" t="s" s="11">
        <v>21</v>
      </c>
      <c r="B19" t="inlineStr" s="12">
        <is>
          <t>Mise en place du poste de travail — Verifier les DLC, peser les denrees, selectionner le materiel necessaire. Laver et desinfecter le materiel et le poste de travail en suivant les protocoles.</t>
        </is>
      </c>
      <c r="C19"/>
      <c r="D19"/>
      <c r="E19" t="s" s="8"/>
    </row>
    <row r="20">
      <c r="A20" t="s" s="11">
        <v>22</v>
      </c>
      <c r="B20" t="inlineStr" s="12">
        <is>
          <t>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t>
        </is>
      </c>
      <c r="C20"/>
      <c r="D20"/>
      <c r="E20" t="s" s="8"/>
    </row>
    <row r="21">
      <c r="A21"/>
      <c r="B21" t="s">
        <v>7</v>
      </c>
      <c r="C21" s="10">
        <f>B2*2</f>
        <v>200</v>
      </c>
      <c r="D21" t="s">
        <v>3</v>
      </c>
      <c r="E21" t="s" s="8"/>
    </row>
    <row r="22">
      <c r="A22"/>
      <c r="B22" t="s">
        <v>8</v>
      </c>
      <c r="C22" s="10">
        <f>B2*0.01</f>
        <v>1</v>
      </c>
      <c r="D22" t="s">
        <v>9</v>
      </c>
      <c r="E22" t="s" s="8"/>
    </row>
    <row r="23">
      <c r="A23"/>
      <c r="B23" t="s">
        <v>17</v>
      </c>
      <c r="C23" s="10">
        <f>B2*0.08</f>
        <v>8</v>
      </c>
      <c r="D23" t="s">
        <v>11</v>
      </c>
      <c r="E23" t="s" s="8"/>
    </row>
    <row r="24">
      <c r="A24"/>
      <c r="B24" t="s">
        <v>19</v>
      </c>
      <c r="C24" s="10">
        <f>B2*0.05</f>
        <v>5</v>
      </c>
      <c r="D24" t="s">
        <v>9</v>
      </c>
      <c r="E24" t="s" s="8"/>
    </row>
    <row r="25">
      <c r="A25" t="s" s="11">
        <v>23</v>
      </c>
      <c r="B25" t="s" s="12">
        <v>24</v>
      </c>
      <c r="C25"/>
      <c r="D25"/>
      <c r="E25" t="s" s="8"/>
    </row>
    <row r="26">
      <c r="A26"/>
      <c r="B26" t="s">
        <v>20</v>
      </c>
      <c r="C26" s="10">
        <f>B2*0.015</f>
        <v>1.5</v>
      </c>
      <c r="D26" t="s">
        <v>9</v>
      </c>
      <c r="E26" t="s" s="8"/>
    </row>
    <row r="27">
      <c r="A27" t="s" s="11">
        <v>25</v>
      </c>
      <c r="B27" t="inlineStr" s="12">
        <is>
          <t>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t>
        </is>
      </c>
      <c r="C27"/>
      <c r="D27"/>
      <c r="E27" t="s" s="8"/>
    </row>
    <row r="28">
      <c r="A28"/>
      <c r="B28" t="s">
        <v>10</v>
      </c>
      <c r="C28" s="10">
        <f>B2*0.01</f>
        <v>1</v>
      </c>
      <c r="D28" t="s">
        <v>11</v>
      </c>
      <c r="E28" t="s" s="8"/>
    </row>
    <row r="29">
      <c r="A29" t="s" s="11">
        <v>26</v>
      </c>
      <c r="B29" t="s" s="12">
        <v>27</v>
      </c>
      <c r="C29"/>
      <c r="D29"/>
      <c r="E29" t="s" s="8"/>
    </row>
    <row r="30">
      <c r="A30" t="s" s="11">
        <v>28</v>
      </c>
      <c r="B30" t="inlineStr" s="12">
        <is>
          <t>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t>
        </is>
      </c>
      <c r="C30"/>
      <c r="D30"/>
      <c r="E30" t="s" s="8"/>
    </row>
    <row r="31">
      <c r="A31"/>
      <c r="B31" t="s">
        <v>12</v>
      </c>
      <c r="C31" s="10">
        <f>B2*0.00075</f>
        <v>0.075</v>
      </c>
      <c r="D31" t="s">
        <v>9</v>
      </c>
      <c r="E31" t="s" s="8"/>
    </row>
    <row r="32">
      <c r="A32"/>
      <c r="B32" t="s">
        <v>13</v>
      </c>
      <c r="C32" s="10">
        <f>B2*0.00012</f>
        <v>0.012</v>
      </c>
      <c r="D32" t="s">
        <v>9</v>
      </c>
      <c r="E32" t="s" s="8"/>
    </row>
    <row r="33">
      <c r="A33"/>
      <c r="B33" t="s">
        <v>14</v>
      </c>
      <c r="C33" s="10">
        <f>B2*0.02</f>
        <v>2</v>
      </c>
      <c r="D33" t="s">
        <v>9</v>
      </c>
      <c r="E33" t="s" s="8"/>
    </row>
    <row r="34">
      <c r="A34"/>
      <c r="B34" t="s">
        <v>15</v>
      </c>
      <c r="C34" s="10">
        <f>B2*0.014</f>
        <v>1.4</v>
      </c>
      <c r="D34" t="s">
        <v>11</v>
      </c>
      <c r="E34" t="s" s="8"/>
    </row>
    <row r="35">
      <c r="A35"/>
      <c r="B35" t="s">
        <v>16</v>
      </c>
      <c r="C35" s="10">
        <f>B2*0.06</f>
        <v>6</v>
      </c>
      <c r="D35" t="s">
        <v>11</v>
      </c>
      <c r="E35" t="s" s="8"/>
    </row>
    <row r="36">
      <c r="A36"/>
      <c r="B36" t="s">
        <v>18</v>
      </c>
      <c r="C36" s="10">
        <f>B2*0.001</f>
        <v>0.1</v>
      </c>
      <c r="D36" t="s">
        <v>9</v>
      </c>
      <c r="E36" t="s" s="8"/>
    </row>
    <row r="37">
      <c r="A37" t="s" s="11">
        <v>29</v>
      </c>
      <c r="B37" t="inlineStr" s="12">
        <is>
          <t>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t>
        </is>
      </c>
      <c r="C37"/>
      <c r="D37"/>
      <c r="E37" t="s" s="8"/>
    </row>
    <row r="38">
      <c r="A38" t="s" s="11">
        <v>30</v>
      </c>
      <c r="B38" t="inlineStr" s="12">
        <is>
          <t>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t>
        </is>
      </c>
      <c r="C38"/>
      <c r="D38"/>
      <c r="E38" t="s" s="8"/>
    </row>
    <row r="39">
      <c r="A39" t="s" s="11">
        <v>31</v>
      </c>
      <c r="B39" t="inlineStr" s="12">
        <is>
          <t>Terminer la preparation de la volaille — Verser la sauce equitablement sur les portions de volaille. Agiter les bacs d'un leger mouvement circulaire, afin de lier la volaille dans la sauce.</t>
        </is>
      </c>
      <c r="C39"/>
      <c r="D39"/>
      <c r="E39" t="s" s="8"/>
    </row>
    <row r="40">
      <c r="A40" t="s" s="11">
        <v>32</v>
      </c>
      <c r="B40" t="s" s="12">
        <v>33</v>
      </c>
      <c r="C40"/>
      <c r="D40"/>
      <c r="E40" t="s" s="8"/>
    </row>
    <row r="41">
      <c r="A41" t="s" s="13">
        <v>34</v>
      </c>
      <c r="B41"/>
      <c r="C41"/>
      <c r="D41"/>
      <c r="E41" t="s" s="8"/>
    </row>
  </sheetData>
  <sheetProtection sheet="1" formatRows="0" formatColumns="0"/>
  <mergeCells count="13">
    <mergeCell ref="A1:D1"/>
    <mergeCell ref="A4:D4"/>
    <mergeCell ref="B19:D19"/>
    <mergeCell ref="B20:D20"/>
    <mergeCell ref="B25:D25"/>
    <mergeCell ref="B27:D27"/>
    <mergeCell ref="B29:D29"/>
    <mergeCell ref="B30:D30"/>
    <mergeCell ref="B37:D37"/>
    <mergeCell ref="B38:D38"/>
    <mergeCell ref="B39:D39"/>
    <mergeCell ref="B40:D40"/>
    <mergeCell ref="A41:D4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36</v>
      </c>
      <c r="B2" s="14">
        <v>8</v>
      </c>
      <c r="C2" t="s">
        <v>11</v>
      </c>
      <c r="D2" t="s" s="7">
        <v>37</v>
      </c>
      <c r="E2" t="s" s="8"/>
    </row>
    <row r="3">
      <c r="A3"/>
      <c r="B3"/>
      <c r="C3"/>
      <c r="D3"/>
      <c r="E3" t="s" s="8"/>
    </row>
    <row r="4">
      <c r="A4" t="s" s="9">
        <v>38</v>
      </c>
      <c r="B4"/>
      <c r="C4"/>
      <c r="D4"/>
      <c r="E4" t="s" s="8"/>
    </row>
    <row r="5">
      <c r="A5" t="s" s="4">
        <v>6</v>
      </c>
      <c r="B5"/>
      <c r="C5"/>
      <c r="D5"/>
      <c r="E5" t="s" s="8"/>
    </row>
    <row r="6">
      <c r="A6"/>
      <c r="B6" t="s">
        <v>39</v>
      </c>
      <c r="C6" s="10">
        <f>B2*0.975</f>
        <v>7.8</v>
      </c>
      <c r="D6" t="s">
        <v>11</v>
      </c>
      <c r="E6" t="s" s="8"/>
    </row>
    <row r="7">
      <c r="A7"/>
      <c r="B7" t="s">
        <v>40</v>
      </c>
      <c r="C7" s="10">
        <f>B2*0.025</f>
        <v>0.2</v>
      </c>
      <c r="D7" t="s">
        <v>9</v>
      </c>
      <c r="E7" t="s" s="8"/>
    </row>
    <row r="8">
      <c r="A8"/>
      <c r="B8"/>
      <c r="C8"/>
      <c r="D8"/>
      <c r="E8" t="s" s="8"/>
    </row>
    <row r="9">
      <c r="A9" t="s" s="11">
        <v>21</v>
      </c>
      <c r="B9" t="s" s="12">
        <v>41</v>
      </c>
      <c r="C9"/>
      <c r="D9"/>
      <c r="E9" t="s" s="8"/>
    </row>
    <row r="10">
      <c r="A10"/>
      <c r="B10" t="s">
        <v>39</v>
      </c>
      <c r="C10" s="10">
        <f>B2*0.975</f>
        <v>7.8</v>
      </c>
      <c r="D10" t="s">
        <v>11</v>
      </c>
      <c r="E10" t="s" s="8"/>
    </row>
    <row r="11">
      <c r="A11"/>
      <c r="B11" t="s">
        <v>40</v>
      </c>
      <c r="C11" s="10">
        <f>B2*0.025</f>
        <v>0.2</v>
      </c>
      <c r="D11" t="s">
        <v>9</v>
      </c>
      <c r="E11" t="s" s="8"/>
    </row>
    <row r="12">
      <c r="A12" t="s" s="13">
        <v>34</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cols>
    <col min="1" max="1" width="22" customWidth="1"/>
    <col min="2" max="2" width="52" customWidth="1"/>
    <col min="3" max="3" width="14" customWidth="1"/>
    <col min="4" max="4" width="10" customWidth="1"/>
    <col min="5" max="5" width="26" customWidth="1"/>
  </cols>
  <sheetData>
    <row r="1" customHeight="1" ht="24">
      <c r="A1" t="s" s="2">
        <v>42</v>
      </c>
      <c r="B1"/>
      <c r="C1"/>
      <c r="D1"/>
      <c r="E1" t="s" s="3">
        <v>1</v>
      </c>
    </row>
    <row r="2">
      <c r="A2" t="s" s="4">
        <v>36</v>
      </c>
      <c r="B2" s="14">
        <v>1.5</v>
      </c>
      <c r="C2" t="s">
        <v>9</v>
      </c>
      <c r="D2" t="s" s="7">
        <v>43</v>
      </c>
      <c r="E2" t="s" s="8"/>
    </row>
    <row r="3">
      <c r="A3"/>
      <c r="B3"/>
      <c r="C3"/>
      <c r="D3"/>
      <c r="E3" t="s" s="8"/>
    </row>
    <row r="4">
      <c r="A4" t="s" s="9">
        <v>44</v>
      </c>
      <c r="B4"/>
      <c r="C4"/>
      <c r="D4"/>
      <c r="E4" t="s" s="8"/>
    </row>
    <row r="5">
      <c r="A5" t="s" s="4">
        <v>6</v>
      </c>
      <c r="B5"/>
      <c r="C5"/>
      <c r="D5"/>
      <c r="E5" t="s" s="8"/>
    </row>
    <row r="6">
      <c r="A6"/>
      <c r="B6" t="s">
        <v>8</v>
      </c>
      <c r="C6" s="10">
        <f>B2*0.5</f>
        <v>0.75</v>
      </c>
      <c r="D6" t="s">
        <v>9</v>
      </c>
      <c r="E6" t="s" s="8"/>
    </row>
    <row r="7">
      <c r="A7"/>
      <c r="B7" t="s">
        <v>45</v>
      </c>
      <c r="C7" s="10">
        <f>B2*0.5</f>
        <v>0.75</v>
      </c>
      <c r="D7" t="s">
        <v>9</v>
      </c>
      <c r="E7" t="s" s="8"/>
    </row>
    <row r="8">
      <c r="A8"/>
      <c r="B8"/>
      <c r="C8"/>
      <c r="D8"/>
      <c r="E8" t="s" s="8"/>
    </row>
    <row r="9">
      <c r="A9"/>
      <c r="B9" t="inlineStr" s="3">
        <is>
          <t>Prix estimé — à affiner selon fournisseur [Corrige 14/09/2026 (Palika) : etait type=matiere avec prix estime -- reclasse en type=recette, vraie sous-recette 50% farine T55 + 50% beurre doux malaxes a froid.]</t>
        </is>
      </c>
      <c r="C9"/>
      <c r="D9"/>
      <c r="E9" t="s" s="8"/>
    </row>
    <row r="10">
      <c r="A10" t="s" s="13">
        <v>34</v>
      </c>
      <c r="B10"/>
      <c r="C10"/>
      <c r="D10"/>
      <c r="E10" t="s" s="8"/>
    </row>
  </sheetData>
  <sheetProtection sheet="1" formatRows="0" formatColumns="0"/>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2026-09-16T01:31:18Z</dcterms:created>
  <dc:title>GIGOLETTES DE VOLAILLE AU PORTO</dc:title>
  <dc:subject/>
  <dc:creator>CUIS.web</dc:creator>
  <cp:lastModifiedBy/>
  <cp:keywords/>
  <dc:description>Export automatique — moteur récursif d'origine : Bernard Vandendaele</dc:description>
  <cp:category/>
  <dc:language>en-US</dc:language>
  <dcterms:modified xsi:type="dcterms:W3CDTF">2026-09-16T01:31:18Z</dcterms:modified>
  <cp:revision>1</cp:revision>
</cp:coreProperties>
</file>