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<sst xmlns="http://schemas.openxmlformats.org/spreadsheetml/2006/main" count="153" uniqueCount="153">
  <si>
    <t>Fiche technique</t>
  </si>
  <si>
    <t>Nom</t>
  </si>
  <si>
    <t>VOLAILLE POCHEE SAUCE SUPREME (POULET)</t>
  </si>
  <si>
    <t>Code</t>
  </si>
  <si>
    <t>GRO_CDC_113A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</si>
  <si>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</si>
  <si>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</si>
  <si>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</si>
  <si>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</si>
  <si>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</si>
  <si>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</si>
  <si>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</si>
  <si>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</si>
  <si>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</si>
  <si>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</si>
  <si>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</si>
  <si>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</si>
  <si>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</si>
  <si>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</si>
  <si>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</si>
  <si>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</si>
  <si>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</si>
  <si>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</si>
  <si>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</si>
  <si>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</si>
  <si>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</si>
  <si>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</si>
  <si>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</si>
  <si>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</si>
  <si>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</si>
  <si>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</si>
  <si>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</si>
  <si>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</si>
  <si>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</si>
  <si>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</si>
  <si>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</si>
  <si>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</si>
  <si>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</si>
  <si>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</si>
  <si>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</si>
  <si>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</si>
  <si>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</si>
  <si>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</si>
  <si>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</si>
  <si>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</si>
  <si>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</si>
  <si>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</si>
  <si>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</si>
  <si>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</si>
  <si>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</si>
  <si>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</si>
  <si>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</si>
  <si>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</si>
  <si>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</si>
  <si>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</si>
  <si>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</si>
  <si>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</si>
  <si>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</si>
  <si>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</si>
  <si>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</si>
  <si>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</si>
  <si>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</si>
  <si>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</si>
  <si>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</si>
  <si>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</si>
  <si>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</si>
  <si>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</si>
  <si>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</si>
  <si>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</si>
  <si>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</si>
  <si>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</si>
  <si>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</si>
  <si>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</si>
  <si>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</si>
  <si>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</si>
  <si>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</si>
  <si>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</si>
  <si>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</si>
  <si>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</si>
  <si>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</si>
  <si>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</si>
  <si>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</si>
  <si>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Emince filet de blanc de poulet sans peau 15/25g</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</si>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</sst>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177.566275</v>
      </c>
    </row>
    <row r="12">
      <c r="A12" t="s" s="3">
        <v>16</v>
      </c>
      <c r="B12" s="4">
        <v>1.77566275</v>
      </c>
    </row>
    <row r="13">
      <c r="A13"/>
      <c r="B13"/>
    </row>
    <row r="14">
      <c r="A14" t="s" s="5">
        <v>17</v>
      </c>
      <c r="B14" t="s" s="5">
        <v>14</v>
      </c>
    </row>
    <row r="15">
      <c r="A15" t="s" s="5">
        <v>18</v>
      </c>
      <c r="B15" s="6">
        <v>177.566275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20</v>
      </c>
      <c r="E19" s="11">
        <f>D19*$B$2</f>
        <v>20</v>
      </c>
      <c r="F19" t="s">
        <v>44</v>
      </c>
      <c r="G19" s="4">
        <f>E19*8.19</f>
        <v>163.8</v>
      </c>
    </row>
    <row r="20">
      <c r="A20" t="s">
        <v>68</v>
      </c>
      <c r="B20" t="s">
        <v>69</v>
      </c>
      <c r="C20" t="s">
        <v>70</v>
      </c>
      <c r="D20" s="9">
        <v>5</v>
      </c>
      <c r="E20" s="11">
        <f>D20*$B$2</f>
        <v>5</v>
      </c>
      <c r="F20" t="s">
        <v>44</v>
      </c>
      <c r="G20" s="4">
        <f>E20*0</f>
        <v>0</v>
      </c>
    </row>
    <row r="21">
      <c r="A21"/>
      <c r="B21"/>
      <c r="C21"/>
      <c r="D21"/>
      <c r="E21"/>
      <c r="F21" t="s" s="3">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76</v>
      </c>
      <c r="D3" s="11">
        <v>100</v>
      </c>
      <c r="E3" t="s">
        <v>24</v>
      </c>
      <c r="F3" t="s">
        <v>79</v>
      </c>
    </row>
    <row r="4">
      <c r="A4">
        <v>2</v>
      </c>
      <c r="B4" t="s">
        <v>80</v>
      </c>
      <c r="C4" t="s">
        <v>81</v>
      </c>
      <c r="D4" s="11">
        <v>20</v>
      </c>
      <c r="E4" t="s">
        <v>44</v>
      </c>
      <c r="F4" t="s">
        <v>67</v>
      </c>
    </row>
    <row r="5">
      <c r="A5">
        <v>1</v>
      </c>
      <c r="B5" t="s">
        <v>82</v>
      </c>
      <c r="C5" t="s">
        <v>81</v>
      </c>
      <c r="D5" s="11">
        <v>5</v>
      </c>
      <c r="E5" t="s">
        <v>44</v>
      </c>
      <c r="F5" t="s">
        <v>70</v>
      </c>
    </row>
    <row r="6">
      <c r="A6">
        <v>1</v>
      </c>
      <c r="B6" t="s">
        <v>83</v>
      </c>
      <c r="C6" t="s">
        <v>76</v>
      </c>
      <c r="D6" s="11">
        <v>17</v>
      </c>
      <c r="E6" t="s">
        <v>34</v>
      </c>
      <c r="F6" t="s">
        <v>84</v>
      </c>
    </row>
    <row r="7">
      <c r="A7">
        <v>2</v>
      </c>
      <c r="B7" t="s">
        <v>85</v>
      </c>
      <c r="C7" t="s">
        <v>81</v>
      </c>
      <c r="D7" s="11">
        <v>16.575</v>
      </c>
      <c r="E7" t="s">
        <v>34</v>
      </c>
      <c r="F7" t="s">
        <v>37</v>
      </c>
    </row>
    <row r="8">
      <c r="A8">
        <v>2</v>
      </c>
      <c r="B8" t="s">
        <v>86</v>
      </c>
      <c r="C8" t="s">
        <v>81</v>
      </c>
      <c r="D8" s="11">
        <v>0.425</v>
      </c>
      <c r="E8" t="s">
        <v>44</v>
      </c>
      <c r="F8" t="s">
        <v>53</v>
      </c>
    </row>
    <row r="9">
      <c r="A9">
        <v>1</v>
      </c>
      <c r="B9" t="s">
        <v>87</v>
      </c>
      <c r="C9" t="s">
        <v>76</v>
      </c>
      <c r="D9" s="11">
        <v>0.14</v>
      </c>
      <c r="E9" t="s">
        <v>44</v>
      </c>
      <c r="F9" t="s">
        <v>88</v>
      </c>
    </row>
    <row r="10">
      <c r="A10">
        <v>2</v>
      </c>
      <c r="B10" t="s">
        <v>89</v>
      </c>
      <c r="C10" t="s">
        <v>81</v>
      </c>
      <c r="D10" s="11">
        <v>0.07</v>
      </c>
      <c r="E10" t="s">
        <v>44</v>
      </c>
      <c r="F10" t="s">
        <v>56</v>
      </c>
    </row>
    <row r="11">
      <c r="A11">
        <v>2</v>
      </c>
      <c r="B11" t="s">
        <v>90</v>
      </c>
      <c r="C11" t="s">
        <v>81</v>
      </c>
      <c r="D11" s="11">
        <v>0.07</v>
      </c>
      <c r="E11" t="s">
        <v>44</v>
      </c>
      <c r="F11" t="s">
        <v>40</v>
      </c>
    </row>
    <row r="12">
      <c r="A12">
        <v>1</v>
      </c>
      <c r="B12" t="s">
        <v>91</v>
      </c>
      <c r="C12" t="s">
        <v>81</v>
      </c>
      <c r="D12" s="11">
        <v>0.073</v>
      </c>
      <c r="E12" t="s">
        <v>44</v>
      </c>
      <c r="F12" t="s">
        <v>64</v>
      </c>
    </row>
    <row r="13">
      <c r="A13">
        <v>1</v>
      </c>
      <c r="B13" t="s">
        <v>92</v>
      </c>
      <c r="C13" t="s">
        <v>81</v>
      </c>
      <c r="D13" s="11">
        <v>0.007</v>
      </c>
      <c r="E13" t="s">
        <v>44</v>
      </c>
      <c r="F13" t="s">
        <v>43</v>
      </c>
    </row>
    <row r="14">
      <c r="A14">
        <v>1</v>
      </c>
      <c r="B14" t="s">
        <v>93</v>
      </c>
      <c r="C14" t="s">
        <v>76</v>
      </c>
      <c r="D14" s="11">
        <v>100</v>
      </c>
      <c r="E14" t="s">
        <v>24</v>
      </c>
      <c r="F14" t="s">
        <v>94</v>
      </c>
    </row>
    <row r="15">
      <c r="A15">
        <v>2</v>
      </c>
      <c r="B15" t="s">
        <v>95</v>
      </c>
      <c r="C15" t="s">
        <v>76</v>
      </c>
      <c r="D15" s="11">
        <v>8</v>
      </c>
      <c r="E15" t="s">
        <v>34</v>
      </c>
      <c r="F15" t="s">
        <v>84</v>
      </c>
    </row>
    <row r="16">
      <c r="A16">
        <v>3</v>
      </c>
      <c r="B16" t="s">
        <v>96</v>
      </c>
      <c r="C16" t="s">
        <v>81</v>
      </c>
      <c r="D16" s="11">
        <v>6.2</v>
      </c>
      <c r="E16" t="s">
        <v>34</v>
      </c>
      <c r="F16" t="s">
        <v>37</v>
      </c>
    </row>
    <row r="17">
      <c r="A17">
        <v>3</v>
      </c>
      <c r="B17" t="s">
        <v>97</v>
      </c>
      <c r="C17" t="s">
        <v>81</v>
      </c>
      <c r="D17" s="11">
        <v>1.6</v>
      </c>
      <c r="E17" t="s">
        <v>34</v>
      </c>
      <c r="F17" t="s">
        <v>33</v>
      </c>
    </row>
    <row r="18">
      <c r="A18">
        <v>3</v>
      </c>
      <c r="B18" t="s">
        <v>98</v>
      </c>
      <c r="C18" t="s">
        <v>81</v>
      </c>
      <c r="D18" s="11">
        <v>0.2</v>
      </c>
      <c r="E18" t="s">
        <v>44</v>
      </c>
      <c r="F18" t="s">
        <v>53</v>
      </c>
    </row>
    <row r="19">
      <c r="A19">
        <v>2</v>
      </c>
      <c r="B19" t="s">
        <v>99</v>
      </c>
      <c r="C19" t="s">
        <v>81</v>
      </c>
      <c r="D19" s="11">
        <v>0.06</v>
      </c>
      <c r="E19" t="s">
        <v>44</v>
      </c>
      <c r="F19" t="s">
        <v>64</v>
      </c>
    </row>
    <row r="20">
      <c r="A20">
        <v>2</v>
      </c>
      <c r="B20" t="s">
        <v>100</v>
      </c>
      <c r="C20" t="s">
        <v>81</v>
      </c>
      <c r="D20" s="11">
        <v>0.002</v>
      </c>
      <c r="E20" t="s">
        <v>44</v>
      </c>
      <c r="F20" t="s">
        <v>43</v>
      </c>
    </row>
    <row r="21">
      <c r="A21">
        <v>2</v>
      </c>
      <c r="B21" t="s">
        <v>101</v>
      </c>
      <c r="C21" t="s">
        <v>81</v>
      </c>
      <c r="D21" s="11">
        <v>0.006</v>
      </c>
      <c r="E21" t="s">
        <v>44</v>
      </c>
      <c r="F21" t="s">
        <v>43</v>
      </c>
    </row>
    <row r="22">
      <c r="A22">
        <v>2</v>
      </c>
      <c r="B22" t="s">
        <v>102</v>
      </c>
      <c r="C22" t="s">
        <v>81</v>
      </c>
      <c r="D22" s="11">
        <v>0.002</v>
      </c>
      <c r="E22" t="s">
        <v>44</v>
      </c>
      <c r="F22" t="s">
        <v>43</v>
      </c>
    </row>
    <row r="23">
      <c r="A23">
        <v>2</v>
      </c>
      <c r="B23" t="s">
        <v>103</v>
      </c>
      <c r="C23" t="s">
        <v>76</v>
      </c>
      <c r="D23" s="11">
        <v>0.65</v>
      </c>
      <c r="E23" t="s">
        <v>44</v>
      </c>
      <c r="F23" t="s">
        <v>88</v>
      </c>
    </row>
    <row r="24">
      <c r="A24">
        <v>3</v>
      </c>
      <c r="B24" t="s">
        <v>104</v>
      </c>
      <c r="C24" t="s">
        <v>81</v>
      </c>
      <c r="D24" s="11">
        <v>0.325</v>
      </c>
      <c r="E24" t="s">
        <v>44</v>
      </c>
      <c r="F24" t="s">
        <v>56</v>
      </c>
    </row>
    <row r="25">
      <c r="A25">
        <v>3</v>
      </c>
      <c r="B25" t="s">
        <v>105</v>
      </c>
      <c r="C25" t="s">
        <v>81</v>
      </c>
      <c r="D25" s="11">
        <v>0.325</v>
      </c>
      <c r="E25" t="s">
        <v>44</v>
      </c>
      <c r="F25" t="s">
        <v>40</v>
      </c>
    </row>
    <row r="26">
      <c r="A26">
        <v>2</v>
      </c>
      <c r="B26" t="s">
        <v>106</v>
      </c>
      <c r="C26" t="s">
        <v>81</v>
      </c>
      <c r="D26" s="11">
        <v>2</v>
      </c>
      <c r="E26" t="s">
        <v>34</v>
      </c>
      <c r="F26" t="s">
        <v>61</v>
      </c>
    </row>
    <row r="27">
      <c r="A27">
        <v>2</v>
      </c>
      <c r="B27" t="s">
        <v>107</v>
      </c>
      <c r="C27" t="s">
        <v>81</v>
      </c>
      <c r="D27" s="11">
        <v>0.5</v>
      </c>
      <c r="E27" t="s">
        <v>44</v>
      </c>
      <c r="F2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114</v>
      </c>
      <c r="E7" t="s" s="14"/>
      <c r="F7"/>
    </row>
    <row r="8">
      <c r="A8" t="s">
        <v>115</v>
      </c>
      <c r="B8">
        <v>1</v>
      </c>
      <c r="C8" t="s">
        <v>116</v>
      </c>
      <c r="D8" t="s" s="14">
        <v>117</v>
      </c>
      <c r="E8" t="s" s="14"/>
      <c r="F8"/>
    </row>
    <row r="9">
      <c r="A9" t="s">
        <v>118</v>
      </c>
      <c r="B9">
        <v>1</v>
      </c>
      <c r="C9" t="s">
        <v>119</v>
      </c>
      <c r="D9" t="s" s="14">
        <v>120</v>
      </c>
      <c r="E9" t="s" s="14"/>
      <c r="F9"/>
    </row>
    <row r="10">
      <c r="A10" t="s">
        <v>118</v>
      </c>
      <c r="B10">
        <v>2</v>
      </c>
      <c r="C10" t="s">
        <v>121</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118</v>
      </c>
      <c r="B11">
        <v>3</v>
      </c>
      <c r="C11" t="s">
        <v>122</v>
      </c>
      <c r="D11" t="inlineStr" s="14">
        <is>
          <t>Cuire le roux blanc — Cuire très doucement à feu réduit sans arrêter de mélanger. Arrêter la cuisson lorsqu'il blanchit et devient mousseux — on dit alors qu'il « fleurit ».</t>
        </is>
      </c>
      <c r="E11" t="s" s="14">
        <v>123</v>
      </c>
      <c r="F11"/>
    </row>
    <row r="12">
      <c r="A12" t="s">
        <v>118</v>
      </c>
      <c r="B12">
        <v>4</v>
      </c>
      <c r="C12" t="s">
        <v>124</v>
      </c>
      <c r="D12" t="s" s="14">
        <v>125</v>
      </c>
      <c r="E12" t="s" s="14"/>
      <c r="F12"/>
    </row>
    <row r="13">
      <c r="A13" t="s">
        <v>126</v>
      </c>
      <c r="B13">
        <v>1</v>
      </c>
      <c r="C13"/>
      <c r="D13" t="inlineStr" s="14">
        <is>
          <t>Mise en place du poste de travail — Vérifier les D.L.C., peser les denrées, sélectionner le matériel. Désinfecter le matériel et le poste de travail suivant les protocoles.</t>
        </is>
      </c>
      <c r="E13" t="s" s="14"/>
      <c r="F13"/>
    </row>
    <row r="14">
      <c r="A14" t="s">
        <v>126</v>
      </c>
      <c r="B14">
        <v>2</v>
      </c>
      <c r="C14"/>
      <c r="D14" t="s" s="14">
        <v>127</v>
      </c>
      <c r="E14" t="s" s="14"/>
      <c r="F14"/>
    </row>
    <row r="15">
      <c r="A15" t="s">
        <v>126</v>
      </c>
      <c r="B15">
        <v>3</v>
      </c>
      <c r="C15"/>
      <c r="D15" t="s" s="14">
        <v>128</v>
      </c>
      <c r="E15" t="s" s="14"/>
      <c r="F15"/>
    </row>
    <row r="16">
      <c r="A16" t="s">
        <v>129</v>
      </c>
      <c r="B16">
        <v>1</v>
      </c>
      <c r="C16"/>
      <c r="D16" t="s" s="14">
        <v>130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131</v>
      </c>
      <c r="B1"/>
      <c r="C1"/>
      <c r="D1"/>
    </row>
    <row r="2">
      <c r="A2" t="str" s="15">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6">
        <v>132</v>
      </c>
      <c r="B4"/>
      <c r="C4"/>
      <c r="D4"/>
    </row>
    <row r="5">
      <c r="A5" t="s" s="17">
        <v>133</v>
      </c>
      <c r="B5" t="str" s="14">
        <f>Procedure!D2</f>
        <v>Mise en place du poste de travail — Verifier les DLC, peser les denrees, selectionner le materiel necessaire. Laver et desinfecter le materiel et le poste de travail en suivant les protocoles.</v>
      </c>
      <c r="C5"/>
      <c r="D5"/>
    </row>
    <row r="6">
      <c r="A6" t="s" s="17">
        <v>134</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135</v>
      </c>
      <c r="C7" s="11">
        <f>'Besoins'!$B$2*100</f>
        <v>100</v>
      </c>
      <c r="D7" t="s">
        <v>24</v>
      </c>
    </row>
    <row r="8">
      <c r="A8"/>
      <c r="B8" t="str">
        <f>Besoins!B20</f>
        <v>Emince filet de blanc de poulet sans peau 15/25g</v>
      </c>
      <c r="C8" s="11">
        <f>Besoins!E20</f>
        <v>5</v>
      </c>
      <c r="D8" t="str">
        <f>Besoins!F20</f>
        <v>kg</v>
      </c>
    </row>
    <row r="9">
      <c r="A9" t="s" s="17">
        <v>136</v>
      </c>
      <c r="B9"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137</v>
      </c>
      <c r="C10" s="11">
        <f>'Besoins'!$B$2*17</f>
        <v>17</v>
      </c>
      <c r="D10" t="s">
        <v>34</v>
      </c>
    </row>
    <row r="11">
      <c r="A11"/>
      <c r="B11" t="s">
        <v>138</v>
      </c>
      <c r="C11" s="11">
        <f>'Besoins'!$B$2*0.14</f>
        <v>0.14</v>
      </c>
      <c r="D11" t="s">
        <v>44</v>
      </c>
    </row>
    <row r="12">
      <c r="A12"/>
      <c r="B12" t="s">
        <v>139</v>
      </c>
      <c r="C12" s="11">
        <f>'Besoins'!$B$2*0.073</f>
        <v>0.073</v>
      </c>
      <c r="D12" t="s">
        <v>44</v>
      </c>
    </row>
    <row r="13">
      <c r="A13"/>
      <c r="B13" t="str">
        <f>Besoins!B13</f>
        <v>Poivre noir moulu</v>
      </c>
      <c r="C13" s="11">
        <f>Besoins!E13</f>
        <v>0.007</v>
      </c>
      <c r="D13" t="str">
        <f>Besoins!F13</f>
        <v>kg</v>
      </c>
    </row>
    <row r="14">
      <c r="A14" t="s" s="17">
        <v>140</v>
      </c>
      <c r="B14" t="str" s="14">
        <f>Procedure!D5</f>
        <v>Confectionner la sauce supreme — Reutiliser la sauce suprEme deja preparee (GRO_CDC_206SuVo), a base du fond blanc de cuisson des volailles reduit et lie au roux, cremee et montee au beurre.</v>
      </c>
      <c r="C14"/>
      <c r="D14"/>
    </row>
    <row r="15">
      <c r="A15"/>
      <c r="B15" t="s">
        <v>141</v>
      </c>
      <c r="C15" s="11">
        <f>'Besoins'!$B$2*100</f>
        <v>100</v>
      </c>
      <c r="D15" t="s">
        <v>24</v>
      </c>
    </row>
    <row r="16">
      <c r="A16" t="s" s="17">
        <v>142</v>
      </c>
      <c r="B16"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7">
        <v>143</v>
      </c>
      <c r="B17" t="str" s="14">
        <f>Procedure!D7</f>
        <v>Servir — Servir une cuisse de volaille sur assiette, napper largement de sauce supreme. Accompagner de riz pilaf ou creole.</v>
      </c>
      <c r="C17"/>
      <c r="D17"/>
    </row>
    <row r="18">
      <c r="A18"/>
      <c r="B18"/>
      <c r="C18"/>
      <c r="D18"/>
    </row>
    <row r="19">
      <c r="A19" t="s" s="16">
        <v>144</v>
      </c>
      <c r="B19"/>
      <c r="C19"/>
      <c r="D19"/>
    </row>
    <row r="20">
      <c r="A20" t="s" s="17">
        <v>133</v>
      </c>
      <c r="B20" t="str" s="14">
        <f>"[DISSOUDRE] "&amp;Procedure!D8</f>
        <v>[DISSOUDRE] Délayer la poudre dans l'eau froide en fouettant, puis porter à ébullition en remuant régulièrement.</v>
      </c>
      <c r="C20"/>
      <c r="D20"/>
    </row>
    <row r="21">
      <c r="A21"/>
      <c r="B21" t="s">
        <v>145</v>
      </c>
      <c r="C21" s="11">
        <f>'Besoins'!$B$2*16.575</f>
        <v>16.575</v>
      </c>
      <c r="D21" t="s">
        <v>34</v>
      </c>
    </row>
    <row r="22">
      <c r="A22"/>
      <c r="B22" t="s">
        <v>146</v>
      </c>
      <c r="C22" s="11">
        <f>'Besoins'!$B$2*0.425</f>
        <v>0.425</v>
      </c>
      <c r="D22" t="s">
        <v>44</v>
      </c>
    </row>
    <row r="23">
      <c r="A23"/>
      <c r="B23"/>
      <c r="C23"/>
      <c r="D23"/>
    </row>
    <row r="24">
      <c r="A24" t="s" s="16">
        <v>147</v>
      </c>
      <c r="B24"/>
      <c r="C24"/>
      <c r="D24"/>
    </row>
    <row r="25">
      <c r="A25" t="s" s="17">
        <v>133</v>
      </c>
      <c r="B25" t="str" s="14">
        <f>"[METTRE EN PLACE] "&amp;Procedure!D9</f>
        <v>[METTRE EN PLACE] Mettre en place — Peser, mesurer et contrôler les denrées. Tamiser la farine. Découper le beurre en parcelles.</v>
      </c>
      <c r="C25"/>
      <c r="D25"/>
    </row>
    <row r="26">
      <c r="A26"/>
      <c r="B26" t="s">
        <v>148</v>
      </c>
      <c r="C26" s="11">
        <f>'Besoins'!$B$2*0.325</f>
        <v>0.325</v>
      </c>
      <c r="D26" t="s">
        <v>44</v>
      </c>
    </row>
    <row r="27">
      <c r="A27"/>
      <c r="B27" t="s">
        <v>149</v>
      </c>
      <c r="C27" s="11">
        <f>'Besoins'!$B$2*0.325</f>
        <v>0.325</v>
      </c>
      <c r="D27" t="s">
        <v>44</v>
      </c>
    </row>
    <row r="28">
      <c r="A28" t="s" s="17">
        <v>134</v>
      </c>
      <c r="B28"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148</v>
      </c>
      <c r="C29" s="11">
        <f>'Besoins'!$B$2*0.325</f>
        <v>0.325</v>
      </c>
      <c r="D29" t="s">
        <v>44</v>
      </c>
    </row>
    <row r="30">
      <c r="A30"/>
      <c r="B30" t="s">
        <v>149</v>
      </c>
      <c r="C30" s="11">
        <f>'Besoins'!$B$2*0.325</f>
        <v>0.325</v>
      </c>
      <c r="D30" t="s">
        <v>44</v>
      </c>
    </row>
    <row r="31">
      <c r="A31" t="s" s="17">
        <v>136</v>
      </c>
      <c r="B31" t="str" s="14">
        <f>"[RÉDUIRE] "&amp;Procedure!D11</f>
        <v>[RÉDUIRE] Cuire le roux blanc — Cuire très doucement à feu réduit sans arrêter de mélanger. Arrêter la cuisson lorsqu'il blanchit et devient mousseux — on dit alors qu'il « fleurit ».</v>
      </c>
      <c r="C31"/>
      <c r="D31"/>
    </row>
    <row r="32">
      <c r="A32"/>
      <c r="B32" t="str" s="18">
        <f>"ℹ "&amp;Procedure!E11</f>
        <v>ℹ</v>
      </c>
      <c r="C32"/>
      <c r="D32"/>
    </row>
    <row r="33">
      <c r="A33" t="s" s="17">
        <v>140</v>
      </c>
      <c r="B33" t="str" s="14">
        <f>"[REFROIDIR] "&amp;Procedure!D12</f>
        <v>[REFROIDIR] Refroidir rapidement — Retirer la sauteuse du feu. Si nécessaire, plonger le fond dans une plaque d'eau froide pour stopper la cuisson.</v>
      </c>
      <c r="C33"/>
      <c r="D33"/>
    </row>
    <row r="34">
      <c r="A34"/>
      <c r="B34"/>
      <c r="C34"/>
      <c r="D34"/>
    </row>
    <row r="35">
      <c r="A35" t="s" s="16">
        <v>150</v>
      </c>
      <c r="B35"/>
      <c r="C35"/>
      <c r="D35"/>
    </row>
    <row r="36">
      <c r="A36" t="s" s="17">
        <v>133</v>
      </c>
      <c r="B36" t="str" s="14">
        <f>Procedure!D13</f>
        <v>Mise en place du poste de travail — Vérifier les D.L.C., peser les denrées, sélectionner le matériel. Désinfecter le matériel et le poste de travail suivant les protocoles.</v>
      </c>
      <c r="C36"/>
      <c r="D36"/>
    </row>
    <row r="37">
      <c r="A37" t="s" s="17">
        <v>134</v>
      </c>
      <c r="B37" t="str" s="14">
        <f>Procedure!D14</f>
        <v>Réduire de 2 litres le fond blanc de la recette de base.</v>
      </c>
      <c r="C37"/>
      <c r="D37"/>
    </row>
    <row r="38">
      <c r="A38"/>
      <c r="B38" t="s">
        <v>151</v>
      </c>
      <c r="C38" s="11">
        <f>'Besoins'!$B$2*8</f>
        <v>8</v>
      </c>
      <c r="D38" t="s">
        <v>34</v>
      </c>
    </row>
    <row r="39">
      <c r="A39"/>
      <c r="B39" t="s">
        <v>139</v>
      </c>
      <c r="C39" s="11">
        <f>'Besoins'!$B$2*0.06</f>
        <v>0.06</v>
      </c>
      <c r="D39" t="s">
        <v>44</v>
      </c>
    </row>
    <row r="40">
      <c r="A40"/>
      <c r="B40" t="str">
        <f>Besoins!B11</f>
        <v>Piment de Cayenne</v>
      </c>
      <c r="C40" s="11">
        <f>Besoins!E11</f>
        <v>0.002</v>
      </c>
      <c r="D40" t="str">
        <f>Besoins!F11</f>
        <v>kg</v>
      </c>
    </row>
    <row r="41">
      <c r="A41"/>
      <c r="B41" t="str">
        <f>Besoins!B12</f>
        <v>Poivre blanc moulu</v>
      </c>
      <c r="C41" s="11">
        <f>Besoins!E12</f>
        <v>0.006</v>
      </c>
      <c r="D41" t="str">
        <f>Besoins!F12</f>
        <v>kg</v>
      </c>
    </row>
    <row r="42">
      <c r="A42"/>
      <c r="B42" t="str">
        <f>Besoins!B10</f>
        <v>Noix de muscade moulue</v>
      </c>
      <c r="C42" s="11">
        <f>Besoins!E10</f>
        <v>0.002</v>
      </c>
      <c r="D42" t="str">
        <f>Besoins!F10</f>
        <v>kg</v>
      </c>
    </row>
    <row r="43">
      <c r="A43" t="s" s="17">
        <v>136</v>
      </c>
      <c r="B43" t="str" s="14">
        <f>Procedure!D15</f>
        <v>Ajouter 2 litres de crème fraîche et 500 g de beurre en liaison terminale. Monter et émulsionner la sauce au mixeur.</v>
      </c>
      <c r="C43"/>
      <c r="D43"/>
    </row>
    <row r="44">
      <c r="A44"/>
      <c r="B44" t="str">
        <f>Besoins!B17</f>
        <v>Crème fraîche liquide 15% MG allégée</v>
      </c>
      <c r="C44" s="11">
        <f>Besoins!E17</f>
        <v>2</v>
      </c>
      <c r="D44" t="str">
        <f>Besoins!F17</f>
        <v>lt</v>
      </c>
    </row>
    <row r="45">
      <c r="A45"/>
      <c r="B45" t="str">
        <f>Besoins!B16</f>
        <v>Beurre doux 82% MG plaquette</v>
      </c>
      <c r="C45" s="11">
        <f>Besoins!E16</f>
        <v>0.5</v>
      </c>
      <c r="D45" t="str">
        <f>Besoins!F16</f>
        <v>kg</v>
      </c>
    </row>
    <row r="46">
      <c r="A46"/>
      <c r="B46"/>
      <c r="C46"/>
      <c r="D46"/>
    </row>
    <row r="47">
      <c r="A47" t="s" s="16">
        <v>152</v>
      </c>
      <c r="B47"/>
      <c r="C47"/>
      <c r="D47"/>
    </row>
    <row r="48">
      <c r="A48" t="s" s="17">
        <v>133</v>
      </c>
      <c r="B48" t="str" s="14">
        <f>Procedure!D16</f>
        <v>Réhydrater la poudre déshydratée dans l'eau chaude puis ajouter le vin blanc. Porter à ébullition légère et laisser réduire quelques minutes.</v>
      </c>
      <c r="C48"/>
      <c r="D48"/>
    </row>
    <row r="49">
      <c r="A49"/>
      <c r="B49" t="s">
        <v>145</v>
      </c>
      <c r="C49" s="11">
        <f>'Besoins'!$B$2*6.2</f>
        <v>6.2</v>
      </c>
      <c r="D49" t="s">
        <v>34</v>
      </c>
    </row>
    <row r="50">
      <c r="A50"/>
      <c r="B50" t="str">
        <f>Besoins!B7</f>
        <v>Vin blanc sec de cuisson</v>
      </c>
      <c r="C50" s="11">
        <f>Besoins!E7</f>
        <v>1.6</v>
      </c>
      <c r="D50" t="str">
        <f>Besoins!F7</f>
        <v>lt</v>
      </c>
    </row>
    <row r="51">
      <c r="A51"/>
      <c r="B51" t="s">
        <v>146</v>
      </c>
      <c r="C51" s="11">
        <f>'Besoins'!$B$2*0.2</f>
        <v>0.2</v>
      </c>
      <c r="D51" t="s">
        <v>44</v>
      </c>
    </row>
    <row r="52">
      <c r="A52"/>
      <c r="B52"/>
      <c r="C52"/>
      <c r="D52"/>
    </row>
    <row r="53">
      <c r="A53" t="s" s="19">
        <v>21</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2026-09-15T23:16:51Z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2026-09-15T23:16:51Z</dcterms:modified>
  <cp:revision>1</cp:revision>
</cp:coreProperties>
</file>