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<sst xmlns="http://schemas.openxmlformats.org/spreadsheetml/2006/main" count="92" uniqueCount="92">
  <si>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</si>
  <si>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</si>
  <si>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FOND DE TARTE,28 CM.</t>
  </si>
  <si>
    <t>Code</t>
  </si>
  <si>
    <t>00001162</t>
  </si>
  <si>
    <t>Classe</t>
  </si>
  <si>
    <t>Appareils divers (PAT.CREAMS.APPAREILS)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</si>
  <si>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</si>
  <si>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</si>
  <si>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</si>
  <si>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</si>
  <si>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</si>
  <si>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</si>
  <si>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</si>
  <si>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</si>
  <si>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</si>
  <si>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1,9 pc</t>
  </si>
  <si>
    <t>Coût de revient H.T. (qt de référence)</t>
  </si>
  <si>
    <t>Coût unitaire H.T.</t>
  </si>
  <si>
    <t>Quantité demandée pour cet export</t>
  </si>
  <si>
    <t>Coût de revient total H.T. pour cette quantité</t>
  </si>
  <si>
    <t>Export généré le</t>
  </si>
  <si>
    <t>30/10/2026 16:44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</si>
  <si>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</si>
  <si>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</si>
  <si>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</si>
  <si>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</si>
  <si>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</si>
  <si>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</si>
  <si>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</si>
  <si>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</si>
  <si>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</si>
  <si>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</si>
  <si>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</si>
  <si>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</si>
  <si>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</si>
  <si>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</si>
  <si>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00000139</t>
  </si>
  <si>
    <t>FARINE (000)</t>
  </si>
  <si>
    <t>Farines de blé</t>
  </si>
  <si>
    <t>kg</t>
  </si>
  <si>
    <t>00000048</t>
  </si>
  <si>
    <t>BEURRE</t>
  </si>
  <si>
    <t>Beurres et margarines</t>
  </si>
  <si>
    <t>00001161</t>
  </si>
  <si>
    <t>BEURRE JAUNE</t>
  </si>
  <si>
    <t>00000050</t>
  </si>
  <si>
    <t>MARGARINE NORMALE</t>
  </si>
  <si>
    <t>00001140</t>
  </si>
  <si>
    <t>Levure</t>
  </si>
  <si>
    <t>Levures et agents levants</t>
  </si>
  <si>
    <t>00000047</t>
  </si>
  <si>
    <t>OEUF A3 (PRIX)</t>
  </si>
  <si>
    <t>Oeufs entiers</t>
  </si>
  <si>
    <t>00000033</t>
  </si>
  <si>
    <t>SEL</t>
  </si>
  <si>
    <t>Sels et condiments de base</t>
  </si>
  <si>
    <t>00000003</t>
  </si>
  <si>
    <t>SUCRE (S2)</t>
  </si>
  <si>
    <t>Sucres et édulcorants</t>
  </si>
  <si>
    <t>Total</t>
  </si>
  <si>
    <t>Niveau</t>
  </si>
  <si>
    <t>Composant</t>
  </si>
  <si>
    <t>Type</t>
  </si>
  <si>
    <t>Quantité (pour 1,9 pc)</t>
  </si>
  <si>
    <t>recette</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</si>
  <si>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</si>
  <si>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</si>
  <si>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</si>
  <si>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</si>
  <si>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</si>
  <si>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</si>
  <si>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</si>
  <si>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</si>
  <si>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</si>
  <si>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</si>
  <si>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</si>
  <si>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</si>
  <si>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</si>
  <si>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</si>
  <si>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</si>
  <si>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 (robinet - moy. France 2026)</t>
  </si>
  <si>
    <t>Recette</t>
  </si>
  <si>
    <t>#</t>
  </si>
  <si>
    <t>Verbe</t>
  </si>
  <si>
    <t>Étape</t>
  </si>
  <si>
    <t>Précision technique</t>
  </si>
  <si>
    <t>Durée</t>
  </si>
  <si>
    <t>PÂTE À TARTE D'ANTAN</t>
  </si>
  <si>
    <t>Fiche technique — FOND DE TARTE,28 CM.</t>
  </si>
  <si>
    <t>FOND DE TARTE,28 CM.  00001162</t>
  </si>
  <si>
    <t>↳ PÂTE À TARTE D'ANTAN  00001160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</si>
</sst>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1.520864072</v>
      </c>
    </row>
    <row r="12">
      <c r="A12" t="s" s="4">
        <v>18</v>
      </c>
      <c r="B12" s="5">
        <v>0.80045477473684</v>
      </c>
    </row>
    <row r="13">
      <c r="A13"/>
      <c r="B13"/>
    </row>
    <row r="14">
      <c r="A14" t="s" s="6">
        <v>19</v>
      </c>
      <c r="B14" t="s" s="6">
        <v>16</v>
      </c>
    </row>
    <row r="15">
      <c r="A15" t="s" s="6">
        <v>20</v>
      </c>
      <c r="B15" s="7">
        <v>1.520864072</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1.9</v>
      </c>
      <c r="C3" t="s" s="11">
        <v>26</v>
      </c>
      <c r="D3"/>
      <c r="E3"/>
      <c r="F3"/>
    </row>
    <row r="4">
      <c r="A4" t="s">
        <v>27</v>
      </c>
      <c r="B4" s="12">
        <f>$B$2*B3</f>
        <v>1.9</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0.2</v>
      </c>
      <c r="E7" s="12">
        <f>D7*$B$2</f>
        <v>0.2</v>
      </c>
      <c r="F7" t="s">
        <v>36</v>
      </c>
      <c r="G7" s="5">
        <f>E7*0.0043</f>
        <v>0.00086</v>
      </c>
    </row>
    <row r="8">
      <c r="A8" t="s" s="3">
        <v>37</v>
      </c>
      <c r="B8" t="s">
        <v>38</v>
      </c>
      <c r="C8" t="s">
        <v>39</v>
      </c>
      <c r="D8" s="10">
        <v>1</v>
      </c>
      <c r="E8" s="12">
        <f>D8*$B$2</f>
        <v>1</v>
      </c>
      <c r="F8" t="s">
        <v>40</v>
      </c>
      <c r="G8" s="5">
        <f>E8*0.489836</f>
        <v>0.489836</v>
      </c>
    </row>
    <row r="9">
      <c r="A9" t="s" s="3">
        <v>41</v>
      </c>
      <c r="B9" t="s">
        <v>42</v>
      </c>
      <c r="C9" t="s">
        <v>43</v>
      </c>
      <c r="D9" s="10">
        <v>0.1</v>
      </c>
      <c r="E9" s="12">
        <f>D9*$B$2</f>
        <v>0.1</v>
      </c>
      <c r="F9" t="s">
        <v>40</v>
      </c>
      <c r="G9" s="5">
        <f>E9*3.9514</f>
        <v>0.39514</v>
      </c>
    </row>
    <row r="10">
      <c r="A10" t="s" s="3">
        <v>44</v>
      </c>
      <c r="B10" t="s">
        <v>45</v>
      </c>
      <c r="C10" t="s">
        <v>43</v>
      </c>
      <c r="D10" s="10">
        <v>0.1</v>
      </c>
      <c r="E10" s="12">
        <f>D10*$B$2</f>
        <v>0.1</v>
      </c>
      <c r="F10" t="s">
        <v>40</v>
      </c>
      <c r="G10" s="5">
        <f>E10*0</f>
        <v>0</v>
      </c>
    </row>
    <row r="11">
      <c r="A11" t="s" s="3">
        <v>46</v>
      </c>
      <c r="B11" t="s">
        <v>47</v>
      </c>
      <c r="C11" t="s">
        <v>43</v>
      </c>
      <c r="D11" s="10">
        <v>0.25</v>
      </c>
      <c r="E11" s="12">
        <f>D11*$B$2</f>
        <v>0.25</v>
      </c>
      <c r="F11" t="s">
        <v>40</v>
      </c>
      <c r="G11" s="5">
        <f>E11*0.0337</f>
        <v>0.008425</v>
      </c>
    </row>
    <row r="12">
      <c r="A12" t="s" s="3">
        <v>48</v>
      </c>
      <c r="B12" t="s">
        <v>49</v>
      </c>
      <c r="C12" t="s">
        <v>50</v>
      </c>
      <c r="D12" s="10">
        <v>0.06</v>
      </c>
      <c r="E12" s="12">
        <f>D12*$B$2</f>
        <v>0.06</v>
      </c>
      <c r="F12" t="s">
        <v>40</v>
      </c>
      <c r="G12" s="5">
        <f>E12*0.1239</f>
        <v>0.007434</v>
      </c>
    </row>
    <row r="13">
      <c r="A13" t="s" s="3">
        <v>51</v>
      </c>
      <c r="B13" t="s">
        <v>52</v>
      </c>
      <c r="C13" t="s">
        <v>53</v>
      </c>
      <c r="D13" s="10">
        <v>2</v>
      </c>
      <c r="E13" s="12">
        <f>D13*$B$2</f>
        <v>2</v>
      </c>
      <c r="F13" t="s">
        <v>26</v>
      </c>
      <c r="G13" s="5">
        <f>E13*0.27</f>
        <v>0.54</v>
      </c>
    </row>
    <row r="14">
      <c r="A14" t="s" s="3">
        <v>54</v>
      </c>
      <c r="B14" t="s">
        <v>55</v>
      </c>
      <c r="C14" t="s">
        <v>56</v>
      </c>
      <c r="D14" s="10">
        <v>0.017</v>
      </c>
      <c r="E14" s="12">
        <f>D14*$B$2</f>
        <v>0.017</v>
      </c>
      <c r="F14" t="s">
        <v>40</v>
      </c>
      <c r="G14" s="5">
        <f>E14*0.186416</f>
        <v>0.003169</v>
      </c>
    </row>
    <row r="15">
      <c r="A15" t="s" s="3">
        <v>57</v>
      </c>
      <c r="B15" t="s">
        <v>58</v>
      </c>
      <c r="C15" t="s">
        <v>59</v>
      </c>
      <c r="D15" s="10">
        <v>0.08</v>
      </c>
      <c r="E15" s="12">
        <f>D15*$B$2</f>
        <v>0.08</v>
      </c>
      <c r="F15" t="s">
        <v>40</v>
      </c>
      <c r="G15" s="5">
        <f>E15*0.95</f>
        <v>0.076</v>
      </c>
    </row>
    <row r="16">
      <c r="A16"/>
      <c r="B16"/>
      <c r="C16"/>
      <c r="D16"/>
      <c r="E16"/>
      <c r="F16" t="s" s="4">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31</v>
      </c>
      <c r="F1" t="s" s="2">
        <v>5</v>
      </c>
    </row>
    <row r="2">
      <c r="A2">
        <v>0</v>
      </c>
      <c r="B2" t="s">
        <v>2</v>
      </c>
      <c r="C2" t="s">
        <v>65</v>
      </c>
      <c r="D2" s="12">
        <v>1.9</v>
      </c>
      <c r="E2" t="s">
        <v>26</v>
      </c>
      <c r="F2" t="s">
        <v>66</v>
      </c>
    </row>
    <row r="3">
      <c r="A3">
        <v>1</v>
      </c>
      <c r="B3" t="s">
        <v>67</v>
      </c>
      <c r="C3" t="s">
        <v>65</v>
      </c>
      <c r="D3" s="12">
        <v>1.9</v>
      </c>
      <c r="E3" t="s">
        <v>40</v>
      </c>
      <c r="F3" t="s">
        <v>68</v>
      </c>
    </row>
    <row r="4">
      <c r="A4">
        <v>2</v>
      </c>
      <c r="B4" t="s">
        <v>69</v>
      </c>
      <c r="C4" t="s">
        <v>70</v>
      </c>
      <c r="D4" s="12">
        <v>1</v>
      </c>
      <c r="E4" t="s">
        <v>40</v>
      </c>
      <c r="F4" t="s">
        <v>39</v>
      </c>
    </row>
    <row r="5">
      <c r="A5">
        <v>2</v>
      </c>
      <c r="B5" t="s">
        <v>71</v>
      </c>
      <c r="C5" t="s">
        <v>70</v>
      </c>
      <c r="D5" s="12">
        <v>0.1</v>
      </c>
      <c r="E5" t="s">
        <v>40</v>
      </c>
      <c r="F5" t="s">
        <v>43</v>
      </c>
    </row>
    <row r="6">
      <c r="A6">
        <v>2</v>
      </c>
      <c r="B6" t="s">
        <v>72</v>
      </c>
      <c r="C6" t="s">
        <v>70</v>
      </c>
      <c r="D6" s="12">
        <v>0.1</v>
      </c>
      <c r="E6" t="s">
        <v>40</v>
      </c>
      <c r="F6" t="s">
        <v>43</v>
      </c>
    </row>
    <row r="7">
      <c r="A7">
        <v>2</v>
      </c>
      <c r="B7" t="s">
        <v>73</v>
      </c>
      <c r="C7" t="s">
        <v>70</v>
      </c>
      <c r="D7" s="12">
        <v>0.25</v>
      </c>
      <c r="E7" t="s">
        <v>40</v>
      </c>
      <c r="F7" t="s">
        <v>43</v>
      </c>
    </row>
    <row r="8">
      <c r="A8">
        <v>2</v>
      </c>
      <c r="B8" t="s">
        <v>74</v>
      </c>
      <c r="C8" t="s">
        <v>65</v>
      </c>
      <c r="D8" s="12">
        <v>2</v>
      </c>
      <c r="E8" t="s">
        <v>26</v>
      </c>
      <c r="F8" t="s">
        <v>75</v>
      </c>
    </row>
    <row r="9">
      <c r="A9">
        <v>3</v>
      </c>
      <c r="B9" t="s">
        <v>76</v>
      </c>
      <c r="C9" t="s">
        <v>65</v>
      </c>
      <c r="D9" s="12">
        <v>0.11</v>
      </c>
      <c r="E9" t="s">
        <v>36</v>
      </c>
      <c r="F9" t="s">
        <v>75</v>
      </c>
    </row>
    <row r="10">
      <c r="A10">
        <v>4</v>
      </c>
      <c r="B10" t="s">
        <v>77</v>
      </c>
      <c r="C10" t="s">
        <v>70</v>
      </c>
      <c r="D10" s="12">
        <v>2</v>
      </c>
      <c r="E10" t="s">
        <v>26</v>
      </c>
      <c r="F10" t="s">
        <v>53</v>
      </c>
    </row>
    <row r="11">
      <c r="A11">
        <v>2</v>
      </c>
      <c r="B11" t="s">
        <v>78</v>
      </c>
      <c r="C11" t="s">
        <v>70</v>
      </c>
      <c r="D11" s="12">
        <v>0.08</v>
      </c>
      <c r="E11" t="s">
        <v>40</v>
      </c>
      <c r="F11" t="s">
        <v>59</v>
      </c>
    </row>
    <row r="12">
      <c r="A12">
        <v>2</v>
      </c>
      <c r="B12" t="s">
        <v>79</v>
      </c>
      <c r="C12" t="s">
        <v>70</v>
      </c>
      <c r="D12" s="12">
        <v>0.017</v>
      </c>
      <c r="E12" t="s">
        <v>40</v>
      </c>
      <c r="F12" t="s">
        <v>56</v>
      </c>
    </row>
    <row r="13">
      <c r="A13">
        <v>2</v>
      </c>
      <c r="B13" t="s">
        <v>80</v>
      </c>
      <c r="C13" t="s">
        <v>70</v>
      </c>
      <c r="D13" s="12">
        <v>0.06</v>
      </c>
      <c r="E13" t="s">
        <v>40</v>
      </c>
      <c r="F13" t="s">
        <v>50</v>
      </c>
    </row>
    <row r="14">
      <c r="A14">
        <v>2</v>
      </c>
      <c r="B14" t="s">
        <v>81</v>
      </c>
      <c r="C14" t="s">
        <v>70</v>
      </c>
      <c r="D14" s="12">
        <v>0.2</v>
      </c>
      <c r="E14" t="s">
        <v>36</v>
      </c>
      <c r="F1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2"/>
      <c r="F2"/>
    </row>
    <row r="3">
      <c r="A3" t="s">
        <v>88</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89</v>
      </c>
      <c r="B1"/>
      <c r="C1"/>
      <c r="D1"/>
    </row>
    <row r="2">
      <c r="A2" t="str" s="15">
        <f>"00001162 · PAT.CREAMS.APPAREILS · référence : "&amp;Besoins!B3&amp;" "&amp;Besoins!C3&amp;" · multiplicateur réglable sur la feuille ""Besoins"""</f>
        <v>00001162 · PAT.CREAMS.APPAREILS · référence : 1,9 pc · multiplicateur réglable sur la feuille </v>
      </c>
      <c r="B2"/>
      <c r="C2"/>
      <c r="D2"/>
    </row>
    <row r="3">
      <c r="A3"/>
      <c r="B3"/>
      <c r="C3"/>
      <c r="D3"/>
    </row>
    <row r="4">
      <c r="A4" t="s" s="16">
        <v>90</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5"/>
      <c r="D5"/>
    </row>
    <row r="6">
      <c r="A6"/>
      <c r="B6"/>
      <c r="C6"/>
      <c r="D6"/>
    </row>
    <row r="7">
      <c r="A7" t="s" s="16">
        <v>91</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8"/>
      <c r="D8"/>
    </row>
    <row r="9">
      <c r="A9"/>
      <c r="B9"/>
      <c r="C9"/>
      <c r="D9"/>
    </row>
    <row r="10">
      <c r="A10" t="s" s="18">
        <v>23</v>
      </c>
      <c r="B10"/>
      <c r="C10"/>
      <c r="D10"/>
    </row>
  </sheetData>
  <sheetProtection sheet="1" formatRows="0" formatColumns="0"/>
  <mergeCells count="7">
    <mergeCell ref="A1:D1"/>
    <mergeCell ref="A2:D2"/>
    <mergeCell ref="A4:D4"/>
    <mergeCell ref="B5:D5"/>
    <mergeCell ref="A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2026-10-30T15:44:16Z</dcterms:created>
  <dc:title>FOND DE TARTE,28 CM.</dc:title>
  <dc:subject/>
  <dc:creator>CUIS.web</dc:creator>
  <cp:lastModifiedBy/>
  <cp:keywords/>
  <dc:description>Export automatique — moteur récursif d'origine : Bernard Vandendaele</dc:description>
  <cp:category/>
  <dc:language>en-US</dc:language>
  <dcterms:modified xsi:type="dcterms:W3CDTF">2026-10-30T15:44:16Z</dcterms:modified>
  <cp:revision>1</cp:revision>
</cp:coreProperties>
</file>