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<sst xmlns="http://schemas.openxmlformats.org/spreadsheetml/2006/main" count="124" uniqueCount="124">
  <si>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</si>
  <si>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</si>
  <si>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</si>
  <si>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</si>
  <si>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</si>
  <si>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</si>
  <si>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</si>
  <si>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</si>
  <si>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</si>
  <si>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</si>
  <si>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</si>
  <si>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</si>
  <si>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</si>
  <si>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</si>
  <si>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</si>
  <si>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</si>
  <si>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</si>
  <si>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</si>
  <si>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</si>
  <si>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</si>
  <si>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</si>
  <si>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</si>
  <si>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</si>
  <si>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</si>
  <si>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</si>
  <si>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</si>
  <si>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</si>
  <si>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</si>
  <si>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</si>
  <si>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</si>
  <si>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</si>
  <si>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</si>
  <si>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</si>
  <si>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</si>
  <si>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kg</t>
  </si>
  <si>
    <t>EPI-CARDAMOME</t>
  </si>
  <si>
    <t>Cardamome moulue</t>
  </si>
  <si>
    <t>Épices en poudre et graines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</si>
  <si>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</si>
  <si>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</si>
  <si>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</si>
  <si>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</si>
  <si>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</si>
  <si>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</si>
  <si>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</si>
  <si>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</si>
  <si>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</si>
  <si>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</si>
  <si>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</si>
  <si>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</si>
  <si>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</si>
  <si>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</si>
  <si>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</si>
  <si>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</si>
  <si>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</si>
  <si>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</si>
  <si>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</si>
  <si>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</si>
  <si>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</si>
  <si>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</si>
  <si>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</si>
  <si>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</si>
  <si>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</si>
  <si>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</si>
  <si>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</si>
  <si>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</si>
  <si>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</si>
  <si>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</si>
  <si>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</si>
  <si>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</si>
  <si>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</si>
  <si>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</si>
  <si>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</si>
  <si>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</si>
  <si>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</si>
  <si>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</si>
  <si>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</si>
  <si>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</si>
  <si>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</si>
  <si>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</si>
  <si>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</si>
  <si>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</si>
  <si>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</si>
  <si>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</si>
  <si>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</si>
  <si>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</si>
  <si>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</si>
  <si>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</si>
  <si>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</si>
  <si>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</si>
  <si>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</si>
  <si>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</si>
  <si>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</si>
  <si>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</si>
  <si>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</si>
  <si>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</si>
  <si>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</si>
  <si>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</si>
  <si>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</si>
  <si>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</si>
  <si>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</si>
  <si>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</si>
  <si>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</si>
  <si>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</si>
  <si>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</si>
  <si>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</si>
  <si>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</si>
  <si>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</si>
  <si>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</si>
  <si>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</si>
  <si>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</si>
  <si>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</si>
  <si>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</si>
  <si>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</si>
  <si>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</si>
  <si>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</si>
  <si>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</si>
  <si>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</si>
  <si>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>3.</t>
  </si>
  <si>
    <t xml:space="preserve">    Cumin moulu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</si>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</sst>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6.9</v>
      </c>
      <c r="E7" s="11">
        <f>D7*$B$2</f>
        <v>6.9</v>
      </c>
      <c r="F7" t="s">
        <v>34</v>
      </c>
      <c r="G7" s="4">
        <f>E7*1.15</f>
        <v>7.935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34</v>
      </c>
      <c r="G8" s="4">
        <f>E8*42</f>
        <v>1.05</v>
      </c>
    </row>
    <row r="9">
      <c r="A9" t="s">
        <v>38</v>
      </c>
      <c r="B9" t="s">
        <v>39</v>
      </c>
      <c r="C9" t="s">
        <v>37</v>
      </c>
      <c r="D9" s="9">
        <v>0.015</v>
      </c>
      <c r="E9" s="11">
        <f>D9*$B$2</f>
        <v>0.015</v>
      </c>
      <c r="F9" t="s">
        <v>34</v>
      </c>
      <c r="G9" s="4">
        <f>E9*7.2</f>
        <v>0.108</v>
      </c>
    </row>
    <row r="10">
      <c r="A10" t="s">
        <v>40</v>
      </c>
      <c r="B10" t="s">
        <v>41</v>
      </c>
      <c r="C10" t="s">
        <v>37</v>
      </c>
      <c r="D10" s="9">
        <v>0.03</v>
      </c>
      <c r="E10" s="11">
        <f>D10*$B$2</f>
        <v>0.03</v>
      </c>
      <c r="F10" t="s">
        <v>34</v>
      </c>
      <c r="G10" s="4">
        <f>E10*8.5</f>
        <v>0.255</v>
      </c>
    </row>
    <row r="11">
      <c r="A11" t="s">
        <v>42</v>
      </c>
      <c r="B11" t="s">
        <v>43</v>
      </c>
      <c r="C11" t="s">
        <v>37</v>
      </c>
      <c r="D11" s="9">
        <v>0.03</v>
      </c>
      <c r="E11" s="11">
        <f>D11*$B$2</f>
        <v>0.03</v>
      </c>
      <c r="F11" t="s">
        <v>34</v>
      </c>
      <c r="G11" s="4">
        <f>E11*9.5</f>
        <v>0.285</v>
      </c>
    </row>
    <row r="12">
      <c r="A12" t="s">
        <v>44</v>
      </c>
      <c r="B12" t="s">
        <v>45</v>
      </c>
      <c r="C12" t="s">
        <v>37</v>
      </c>
      <c r="D12" s="9">
        <v>0.006</v>
      </c>
      <c r="E12" s="11">
        <f>D12*$B$2</f>
        <v>0.006</v>
      </c>
      <c r="F12" t="s">
        <v>34</v>
      </c>
      <c r="G12" s="4">
        <f>E12*9.8</f>
        <v>0.0588</v>
      </c>
    </row>
    <row r="13">
      <c r="A13" t="s">
        <v>46</v>
      </c>
      <c r="B13" t="s">
        <v>47</v>
      </c>
      <c r="C13" t="s">
        <v>37</v>
      </c>
      <c r="D13" s="9">
        <v>0.007</v>
      </c>
      <c r="E13" s="11">
        <f>D13*$B$2</f>
        <v>0.007</v>
      </c>
      <c r="F13" t="s">
        <v>34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34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34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34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34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34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34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34</v>
      </c>
      <c r="G21" s="4">
        <f>E21*9.26</f>
        <v>1.389</v>
      </c>
    </row>
    <row r="22">
      <c r="A22" t="s">
        <v>73</v>
      </c>
      <c r="B22" t="s">
        <v>74</v>
      </c>
      <c r="C22" t="s">
        <v>75</v>
      </c>
      <c r="D22" s="9">
        <v>2.5</v>
      </c>
      <c r="E22" s="11">
        <f>D22*$B$2</f>
        <v>2.5</v>
      </c>
      <c r="F22" t="s">
        <v>34</v>
      </c>
      <c r="G22" s="4">
        <f>E22*3.89</f>
        <v>9.725</v>
      </c>
    </row>
    <row r="23">
      <c r="A23" t="s">
        <v>76</v>
      </c>
      <c r="B23" t="s">
        <v>77</v>
      </c>
      <c r="C23" t="s">
        <v>78</v>
      </c>
      <c r="D23" s="9">
        <v>20</v>
      </c>
      <c r="E23" s="11">
        <f>D23*$B$2</f>
        <v>20</v>
      </c>
      <c r="F23" t="s">
        <v>34</v>
      </c>
      <c r="G23" s="4">
        <f>E23*8.19</f>
        <v>163.8</v>
      </c>
    </row>
    <row r="24">
      <c r="A24"/>
      <c r="B24"/>
      <c r="C24"/>
      <c r="D24"/>
      <c r="E24"/>
      <c r="F24" t="s" s="3">
        <v>79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100</v>
      </c>
      <c r="E2" t="s">
        <v>24</v>
      </c>
      <c r="F2" t="s">
        <v>85</v>
      </c>
    </row>
    <row r="3">
      <c r="A3">
        <v>1</v>
      </c>
      <c r="B3" t="s">
        <v>86</v>
      </c>
      <c r="C3" t="s">
        <v>84</v>
      </c>
      <c r="D3" s="11">
        <v>100</v>
      </c>
      <c r="E3" t="s">
        <v>24</v>
      </c>
      <c r="F3" t="s">
        <v>87</v>
      </c>
    </row>
    <row r="4">
      <c r="A4">
        <v>2</v>
      </c>
      <c r="B4" t="s">
        <v>88</v>
      </c>
      <c r="C4" t="s">
        <v>89</v>
      </c>
      <c r="D4" s="11">
        <v>20</v>
      </c>
      <c r="E4" t="s">
        <v>34</v>
      </c>
      <c r="F4" t="s">
        <v>78</v>
      </c>
    </row>
    <row r="5">
      <c r="A5">
        <v>1</v>
      </c>
      <c r="B5" t="s">
        <v>90</v>
      </c>
      <c r="C5" t="s">
        <v>89</v>
      </c>
      <c r="D5" s="11">
        <v>0.03</v>
      </c>
      <c r="E5" t="s">
        <v>34</v>
      </c>
      <c r="F5" t="s">
        <v>37</v>
      </c>
    </row>
    <row r="6">
      <c r="A6">
        <v>1</v>
      </c>
      <c r="B6" t="s">
        <v>91</v>
      </c>
      <c r="C6" t="s">
        <v>89</v>
      </c>
      <c r="D6" s="11">
        <v>0.006</v>
      </c>
      <c r="E6" t="s">
        <v>34</v>
      </c>
      <c r="F6" t="s">
        <v>37</v>
      </c>
    </row>
    <row r="7">
      <c r="A7">
        <v>1</v>
      </c>
      <c r="B7" t="s">
        <v>92</v>
      </c>
      <c r="C7" t="s">
        <v>89</v>
      </c>
      <c r="D7" s="11">
        <v>0.015</v>
      </c>
      <c r="E7" t="s">
        <v>34</v>
      </c>
      <c r="F7" t="s">
        <v>37</v>
      </c>
    </row>
    <row r="8">
      <c r="A8">
        <v>1</v>
      </c>
      <c r="B8" t="s">
        <v>93</v>
      </c>
      <c r="C8" t="s">
        <v>89</v>
      </c>
      <c r="D8" s="11">
        <v>0.06</v>
      </c>
      <c r="E8" t="s">
        <v>34</v>
      </c>
      <c r="F8" t="s">
        <v>50</v>
      </c>
    </row>
    <row r="9">
      <c r="A9">
        <v>1</v>
      </c>
      <c r="B9" t="s">
        <v>94</v>
      </c>
      <c r="C9" t="s">
        <v>89</v>
      </c>
      <c r="D9" s="11">
        <v>0.015</v>
      </c>
      <c r="E9" t="s">
        <v>34</v>
      </c>
      <c r="F9" t="s">
        <v>37</v>
      </c>
    </row>
    <row r="10">
      <c r="A10">
        <v>1</v>
      </c>
      <c r="B10" t="s">
        <v>95</v>
      </c>
      <c r="C10" t="s">
        <v>89</v>
      </c>
      <c r="D10" s="11">
        <v>1.875</v>
      </c>
      <c r="E10" t="s">
        <v>34</v>
      </c>
      <c r="F10" t="s">
        <v>59</v>
      </c>
    </row>
    <row r="11">
      <c r="A11">
        <v>1</v>
      </c>
      <c r="B11" t="s">
        <v>96</v>
      </c>
      <c r="C11" t="s">
        <v>89</v>
      </c>
      <c r="D11" s="11">
        <v>6.9</v>
      </c>
      <c r="E11" t="s">
        <v>34</v>
      </c>
      <c r="F11" t="s">
        <v>33</v>
      </c>
    </row>
    <row r="12">
      <c r="A12">
        <v>1</v>
      </c>
      <c r="B12" t="s">
        <v>97</v>
      </c>
      <c r="C12" t="s">
        <v>89</v>
      </c>
      <c r="D12" s="11">
        <v>2.5</v>
      </c>
      <c r="E12" t="s">
        <v>34</v>
      </c>
      <c r="F12" t="s">
        <v>75</v>
      </c>
    </row>
    <row r="13">
      <c r="A13">
        <v>1</v>
      </c>
      <c r="B13" t="s">
        <v>98</v>
      </c>
      <c r="C13" t="s">
        <v>89</v>
      </c>
      <c r="D13" s="11">
        <v>0.15</v>
      </c>
      <c r="E13" t="s">
        <v>34</v>
      </c>
      <c r="F13" t="s">
        <v>72</v>
      </c>
    </row>
    <row r="14">
      <c r="A14">
        <v>1</v>
      </c>
      <c r="B14" t="s">
        <v>99</v>
      </c>
      <c r="C14" t="s">
        <v>89</v>
      </c>
      <c r="D14" s="11">
        <v>0.025</v>
      </c>
      <c r="E14" t="s">
        <v>34</v>
      </c>
      <c r="F14" t="s">
        <v>53</v>
      </c>
    </row>
    <row r="15">
      <c r="A15">
        <v>1</v>
      </c>
      <c r="B15" t="s">
        <v>100</v>
      </c>
      <c r="C15" t="s">
        <v>89</v>
      </c>
      <c r="D15" s="11">
        <v>0.025</v>
      </c>
      <c r="E15" t="s">
        <v>34</v>
      </c>
      <c r="F15" t="s">
        <v>37</v>
      </c>
    </row>
    <row r="16">
      <c r="A16">
        <v>1</v>
      </c>
      <c r="B16" t="s">
        <v>92</v>
      </c>
      <c r="C16" t="s">
        <v>89</v>
      </c>
      <c r="D16" s="11">
        <v>0.015</v>
      </c>
      <c r="E16" t="s">
        <v>34</v>
      </c>
      <c r="F16" t="s">
        <v>37</v>
      </c>
    </row>
    <row r="17">
      <c r="A17">
        <v>1</v>
      </c>
      <c r="B17" t="s">
        <v>101</v>
      </c>
      <c r="C17" t="s">
        <v>89</v>
      </c>
      <c r="D17" s="11">
        <v>0.073</v>
      </c>
      <c r="E17" t="s">
        <v>34</v>
      </c>
      <c r="F17" t="s">
        <v>69</v>
      </c>
    </row>
    <row r="18">
      <c r="A18">
        <v>1</v>
      </c>
      <c r="B18" t="s">
        <v>102</v>
      </c>
      <c r="C18" t="s">
        <v>89</v>
      </c>
      <c r="D18" s="11">
        <v>0.007</v>
      </c>
      <c r="E18" t="s">
        <v>34</v>
      </c>
      <c r="F18" t="s">
        <v>37</v>
      </c>
    </row>
    <row r="19">
      <c r="A19">
        <v>1</v>
      </c>
      <c r="B19" t="s">
        <v>103</v>
      </c>
      <c r="C19" t="s">
        <v>89</v>
      </c>
      <c r="D19" s="11">
        <v>0.65</v>
      </c>
      <c r="E19" t="s">
        <v>34</v>
      </c>
      <c r="F19" t="s">
        <v>56</v>
      </c>
    </row>
    <row r="20">
      <c r="A20">
        <v>1</v>
      </c>
      <c r="B20" t="s">
        <v>104</v>
      </c>
      <c r="C20" t="s">
        <v>89</v>
      </c>
      <c r="D20" s="11">
        <v>1</v>
      </c>
      <c r="E20" t="s">
        <v>34</v>
      </c>
      <c r="F20" t="s">
        <v>62</v>
      </c>
    </row>
    <row r="21">
      <c r="A21">
        <v>1</v>
      </c>
      <c r="B21" t="s">
        <v>105</v>
      </c>
      <c r="C21" t="s">
        <v>89</v>
      </c>
      <c r="D21" s="11">
        <v>2</v>
      </c>
      <c r="E21" t="s">
        <v>66</v>
      </c>
      <c r="F21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112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116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117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tr">
        <f>Besoins!B7</f>
        <v>Tomates concassées en dés (boîte)</v>
      </c>
      <c r="C9" s="11">
        <f>Besoins!E7</f>
        <v>6.9</v>
      </c>
      <c r="D9" t="str">
        <f>Besoins!F7</f>
        <v>kg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118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119</v>
      </c>
      <c r="C14" s="11">
        <f>'Besoins'!$B$2*0.015</f>
        <v>0.015</v>
      </c>
      <c r="D14" t="s">
        <v>34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119</v>
      </c>
      <c r="C18" s="11">
        <f>'Besoins'!$B$2*0.015</f>
        <v>0.015</v>
      </c>
      <c r="D18" t="s">
        <v>34</v>
      </c>
    </row>
    <row r="19">
      <c r="A19" t="s" s="16">
        <v>120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121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119</v>
      </c>
      <c r="C21" s="11">
        <f>'Besoins'!$B$2*0.015</f>
        <v>0.015</v>
      </c>
      <c r="D21" t="s">
        <v>34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119</v>
      </c>
      <c r="C25" s="11">
        <f>'Besoins'!$B$2*0.015</f>
        <v>0.015</v>
      </c>
      <c r="D25" t="s">
        <v>34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122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123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7">
        <v>21</v>
      </c>
      <c r="B34"/>
      <c r="C34"/>
      <c r="D3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2026-09-17T05:14:06Z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2026-09-17T05:14:06Z</dcterms:modified>
  <cp:revision>1</cp:revision>
</cp:coreProperties>
</file>