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<sst xmlns="http://schemas.openxmlformats.org/spreadsheetml/2006/main" count="86" uniqueCount="86">
  <si>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</si>
  <si>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</si>
  <si>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PÂTE À TARTE D'ANTAN</t>
  </si>
  <si>
    <t>Code</t>
  </si>
  <si>
    <t>00001160</t>
  </si>
  <si>
    <t>Classe</t>
  </si>
  <si>
    <t>Pâtes friables (brisée, sablée) (PAT.PATES.FRIABLES)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</si>
  <si>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</si>
  <si>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</si>
  <si>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</si>
  <si>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</si>
  <si>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</si>
  <si>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</si>
  <si>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</si>
  <si>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</si>
  <si>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</si>
  <si>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kg</t>
  </si>
  <si>
    <t>Coût de revient (qt de référence)</t>
  </si>
  <si>
    <t>Coût unitaire</t>
  </si>
  <si>
    <t>Quantité demandée pour cet export</t>
  </si>
  <si>
    <t>Coût de revient total pour cette quantité</t>
  </si>
  <si>
    <t>Export généré le</t>
  </si>
  <si>
    <t>15/09/2026 15:21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</si>
  <si>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</si>
  <si>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</si>
  <si>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</si>
  <si>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</si>
  <si>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</si>
  <si>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</si>
  <si>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</si>
  <si>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</si>
  <si>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</si>
  <si>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</si>
  <si>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00000139</t>
  </si>
  <si>
    <t>FARINE (000)</t>
  </si>
  <si>
    <t>Eléments divers</t>
  </si>
  <si>
    <t>00000048</t>
  </si>
  <si>
    <t>BEURRE</t>
  </si>
  <si>
    <t>Produits frais</t>
  </si>
  <si>
    <t>00001161</t>
  </si>
  <si>
    <t>BEURRE JAUNE</t>
  </si>
  <si>
    <t>Produits laitiers</t>
  </si>
  <si>
    <t>00001140</t>
  </si>
  <si>
    <t>Levure</t>
  </si>
  <si>
    <t>00000050</t>
  </si>
  <si>
    <t>MARGARINE NORMALE</t>
  </si>
  <si>
    <t>00000047</t>
  </si>
  <si>
    <t>OEUF A3 (PRIX)</t>
  </si>
  <si>
    <t>pc</t>
  </si>
  <si>
    <t>00000061</t>
  </si>
  <si>
    <t>EAU</t>
  </si>
  <si>
    <t>Matières diverses (à trier)</t>
  </si>
  <si>
    <t>lt</t>
  </si>
  <si>
    <t>00000033</t>
  </si>
  <si>
    <t>SEL</t>
  </si>
  <si>
    <t>00000003</t>
  </si>
  <si>
    <t>SUCRE (S2)</t>
  </si>
  <si>
    <t>Sucres Mat. prem.</t>
  </si>
  <si>
    <t>Total</t>
  </si>
  <si>
    <t>Niveau</t>
  </si>
  <si>
    <t>Composant</t>
  </si>
  <si>
    <t>Type</t>
  </si>
  <si>
    <t>Quantité (pour 1,9 kg)</t>
  </si>
  <si>
    <t>recette</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</si>
  <si>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</si>
  <si>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</si>
  <si>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</si>
  <si>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</si>
  <si>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</si>
  <si>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</si>
  <si>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</si>
  <si>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</si>
  <si>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</si>
  <si>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</si>
  <si>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</si>
  <si>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</si>
  <si>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</si>
  <si>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</si>
  <si>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</si>
  <si>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</si>
  <si>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</si>
  <si>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</si>
  <si>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</si>
  <si>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</si>
  <si>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Fiche technique — PÂTE À TARTE D'ANTAN</t>
  </si>
  <si>
    <t>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</si>
</sst>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kg</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26</v>
      </c>
      <c r="G7" s="5">
        <f>E7*0.489836</f>
        <v>0.489836</v>
      </c>
    </row>
    <row r="8">
      <c r="A8" t="s" s="3">
        <v>36</v>
      </c>
      <c r="B8" t="s">
        <v>37</v>
      </c>
      <c r="C8" t="s">
        <v>38</v>
      </c>
      <c r="D8" s="10">
        <v>0.1</v>
      </c>
      <c r="E8" s="12">
        <f>D8*$B$2</f>
        <v>0.1</v>
      </c>
      <c r="F8" t="s">
        <v>26</v>
      </c>
      <c r="G8" s="5">
        <f>E8*3.9514</f>
        <v>0.39514</v>
      </c>
    </row>
    <row r="9">
      <c r="A9" t="s" s="3">
        <v>39</v>
      </c>
      <c r="B9" t="s">
        <v>40</v>
      </c>
      <c r="C9" t="s">
        <v>41</v>
      </c>
      <c r="D9" s="10">
        <v>0.1</v>
      </c>
      <c r="E9" s="12">
        <f>D9*$B$2</f>
        <v>0.1</v>
      </c>
      <c r="F9" t="s">
        <v>26</v>
      </c>
      <c r="G9" s="5">
        <f>E9*0</f>
        <v>0</v>
      </c>
    </row>
    <row r="10">
      <c r="A10" t="s" s="3">
        <v>42</v>
      </c>
      <c r="B10" t="s">
        <v>43</v>
      </c>
      <c r="C10" t="s">
        <v>41</v>
      </c>
      <c r="D10" s="10">
        <v>0.06</v>
      </c>
      <c r="E10" s="12">
        <f>D10*$B$2</f>
        <v>0.06</v>
      </c>
      <c r="F10" t="s">
        <v>26</v>
      </c>
      <c r="G10" s="5">
        <f>E10*0.1239</f>
        <v>0.007434</v>
      </c>
    </row>
    <row r="11">
      <c r="A11" t="s" s="3">
        <v>44</v>
      </c>
      <c r="B11" t="s">
        <v>45</v>
      </c>
      <c r="C11" t="s">
        <v>41</v>
      </c>
      <c r="D11" s="10">
        <v>0.25</v>
      </c>
      <c r="E11" s="12">
        <f>D11*$B$2</f>
        <v>0.25</v>
      </c>
      <c r="F11" t="s">
        <v>26</v>
      </c>
      <c r="G11" s="5">
        <f>E11*0.0337</f>
        <v>0.008425</v>
      </c>
    </row>
    <row r="12">
      <c r="A12" t="s" s="3">
        <v>46</v>
      </c>
      <c r="B12" t="s">
        <v>47</v>
      </c>
      <c r="C12" t="s">
        <v>41</v>
      </c>
      <c r="D12" s="10">
        <v>2</v>
      </c>
      <c r="E12" s="12">
        <f>D12*$B$2</f>
        <v>2</v>
      </c>
      <c r="F12" t="s">
        <v>48</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26</v>
      </c>
      <c r="G14" s="5">
        <f>E14*0.186416</f>
        <v>0.003169</v>
      </c>
    </row>
    <row r="15">
      <c r="A15" t="s" s="3">
        <v>55</v>
      </c>
      <c r="B15" t="s">
        <v>56</v>
      </c>
      <c r="C15" t="s">
        <v>57</v>
      </c>
      <c r="D15" s="10">
        <v>0.08</v>
      </c>
      <c r="E15" s="12">
        <f>D15*$B$2</f>
        <v>0.08</v>
      </c>
      <c r="F15" t="s">
        <v>26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66</v>
      </c>
      <c r="D3" s="12">
        <v>1</v>
      </c>
      <c r="E3" t="s">
        <v>26</v>
      </c>
      <c r="F3" t="s">
        <v>35</v>
      </c>
    </row>
    <row r="4">
      <c r="A4">
        <v>1</v>
      </c>
      <c r="B4" t="s">
        <v>67</v>
      </c>
      <c r="C4" t="s">
        <v>66</v>
      </c>
      <c r="D4" s="12">
        <v>0.1</v>
      </c>
      <c r="E4" t="s">
        <v>26</v>
      </c>
      <c r="F4" t="s">
        <v>38</v>
      </c>
    </row>
    <row r="5">
      <c r="A5">
        <v>1</v>
      </c>
      <c r="B5" t="s">
        <v>68</v>
      </c>
      <c r="C5" t="s">
        <v>66</v>
      </c>
      <c r="D5" s="12">
        <v>0.1</v>
      </c>
      <c r="E5" t="s">
        <v>26</v>
      </c>
      <c r="F5" t="s">
        <v>41</v>
      </c>
    </row>
    <row r="6">
      <c r="A6">
        <v>1</v>
      </c>
      <c r="B6" t="s">
        <v>69</v>
      </c>
      <c r="C6" t="s">
        <v>66</v>
      </c>
      <c r="D6" s="12">
        <v>0.25</v>
      </c>
      <c r="E6" t="s">
        <v>26</v>
      </c>
      <c r="F6" t="s">
        <v>41</v>
      </c>
    </row>
    <row r="7">
      <c r="A7">
        <v>1</v>
      </c>
      <c r="B7" t="s">
        <v>70</v>
      </c>
      <c r="C7" t="s">
        <v>63</v>
      </c>
      <c r="D7" s="12">
        <v>2</v>
      </c>
      <c r="E7" t="s">
        <v>48</v>
      </c>
      <c r="F7" t="s">
        <v>71</v>
      </c>
    </row>
    <row r="8">
      <c r="A8">
        <v>2</v>
      </c>
      <c r="B8" t="s">
        <v>72</v>
      </c>
      <c r="C8" t="s">
        <v>63</v>
      </c>
      <c r="D8" s="12">
        <v>0.11</v>
      </c>
      <c r="E8" t="s">
        <v>52</v>
      </c>
      <c r="F8" t="s">
        <v>71</v>
      </c>
    </row>
    <row r="9">
      <c r="A9">
        <v>3</v>
      </c>
      <c r="B9" t="s">
        <v>73</v>
      </c>
      <c r="C9" t="s">
        <v>66</v>
      </c>
      <c r="D9" s="12">
        <v>2</v>
      </c>
      <c r="E9" t="s">
        <v>48</v>
      </c>
      <c r="F9" t="s">
        <v>41</v>
      </c>
    </row>
    <row r="10">
      <c r="A10">
        <v>1</v>
      </c>
      <c r="B10" t="s">
        <v>74</v>
      </c>
      <c r="C10" t="s">
        <v>66</v>
      </c>
      <c r="D10" s="12">
        <v>0.08</v>
      </c>
      <c r="E10" t="s">
        <v>26</v>
      </c>
      <c r="F10" t="s">
        <v>57</v>
      </c>
    </row>
    <row r="11">
      <c r="A11">
        <v>1</v>
      </c>
      <c r="B11" t="s">
        <v>75</v>
      </c>
      <c r="C11" t="s">
        <v>66</v>
      </c>
      <c r="D11" s="12">
        <v>0.017</v>
      </c>
      <c r="E11" t="s">
        <v>26</v>
      </c>
      <c r="F11" t="s">
        <v>51</v>
      </c>
    </row>
    <row r="12">
      <c r="A12">
        <v>1</v>
      </c>
      <c r="B12" t="s">
        <v>76</v>
      </c>
      <c r="C12" t="s">
        <v>66</v>
      </c>
      <c r="D12" s="12">
        <v>0.06</v>
      </c>
      <c r="E12" t="s">
        <v>26</v>
      </c>
      <c r="F12" t="s">
        <v>41</v>
      </c>
    </row>
    <row r="13">
      <c r="A13">
        <v>1</v>
      </c>
      <c r="B13" t="s">
        <v>77</v>
      </c>
      <c r="C13" t="s">
        <v>66</v>
      </c>
      <c r="D13" s="12">
        <v>0.2</v>
      </c>
      <c r="E13" t="s">
        <v>52</v>
      </c>
      <c r="F13"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8">
        <v>84</v>
      </c>
      <c r="B1"/>
      <c r="C1"/>
      <c r="D1"/>
    </row>
    <row r="2">
      <c r="A2" t="str" s="15">
        <f>"00001160 · PAT.PATES.FRIABLES · référence : "&amp;Besoins!B3&amp;" "&amp;Besoins!C3&amp;" · multiplicateur réglable sur la feuille ""Besoins"""</f>
        <v>00001160 · PAT.PATES.FRIABLES · référence : 1,9 kg · multiplicateur réglable sur la feuille </v>
      </c>
      <c r="B2"/>
      <c r="C2"/>
      <c r="D2"/>
    </row>
    <row r="3">
      <c r="A3"/>
      <c r="B3"/>
      <c r="C3"/>
      <c r="D3"/>
    </row>
    <row r="4">
      <c r="A4" t="s" s="16">
        <v>85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5"/>
      <c r="D5"/>
    </row>
    <row r="6">
      <c r="A6"/>
      <c r="B6"/>
      <c r="C6"/>
      <c r="D6"/>
    </row>
    <row r="7">
      <c r="A7" t="s" s="18">
        <v>23</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2026-09-15T13:21:54Z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2026-09-15T13:21:54Z</dcterms:modified>
  <cp:revision>1</cp:revision>
</cp:coreProperties>
</file>