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ICASSEE DE VOLAILLE A L'ANCIE" sheetId="1" r:id="rId1"/>
    <sheet name="Fond de volaille reconstitue (c" sheetId="2" r:id="rId2"/>
    <sheet name="Roux Blanc" sheetId="3" r:id="rId3"/>
    <sheet name="PETITS OIGNONS GRELOTS GLACES A" sheetId="4" r:id="rId4"/>
  </sheets>
</workbook>
</file>

<file path=xl/sharedStrings.xml><?xml version="1.0" encoding="utf-8"?>
<sst xmlns="http://schemas.openxmlformats.org/spreadsheetml/2006/main" count="52" uniqueCount="52">
  <si>
    <t>FRICASSEE DE VOLAILLE A L'ANCIENNE (P.A.C.)</t>
  </si>
  <si>
    <t>Annotations</t>
  </si>
  <si>
    <t>Quantité souhaitée</t>
  </si>
  <si>
    <t>pc</t>
  </si>
  <si>
    <t>référence : 100 pc</t>
  </si>
  <si>
    <t>FRICASSEE DE VOLAILLE A L'ANCIENNE (P.A.C.)  GRO_CDC_101A</t>
  </si>
  <si>
    <t>Ingrédients</t>
  </si>
  <si>
    <t xml:space="preserve">    Poulet PAC (piece) (conv.)</t>
  </si>
  <si>
    <t xml:space="preserve">    Oignons émincés surgelés</t>
  </si>
  <si>
    <t>kg</t>
  </si>
  <si>
    <t xml:space="preserve">    Fond de volaille reconstitue (collectivite) — voir l'onglet "Fond de volaille reconstitue (c"</t>
  </si>
  <si>
    <t>lt</t>
  </si>
  <si>
    <t xml:space="preserve">    Glace de viande</t>
  </si>
  <si>
    <t xml:space="preserve">    Crème fraîche liquide 15% MG allégée</t>
  </si>
  <si>
    <t xml:space="preserve">    Sel fin de cuisine</t>
  </si>
  <si>
    <t xml:space="preserve">    Poivre blanc moulu</t>
  </si>
  <si>
    <t xml:space="preserve">    Roux Blanc — voir l'onglet "Roux Blanc"</t>
  </si>
  <si>
    <t xml:space="preserve">    PETITS OIGNONS GRELOTS GLACES A BRUN ET A BLANC — voir l'onglet "PETITS OIGNONS GRELOTS GLACES A"</t>
  </si>
  <si>
    <t xml:space="preserve">    Champignons hôtel pieds morceaux boîte 5/1</t>
  </si>
  <si>
    <t>1.</t>
  </si>
  <si>
    <t>2.</t>
  </si>
  <si>
    <t>3.</t>
  </si>
  <si>
    <t>4.</t>
  </si>
  <si>
    <t>5.</t>
  </si>
  <si>
    <t>Preparer la garniture — Glacer les petits oignons a blanc (voir la recette). Passer au four les champignons sur la position vapeur. Reserver au chaud.</t>
  </si>
  <si>
    <t>6.</t>
  </si>
  <si>
    <t>7.</t>
  </si>
  <si>
    <t>Dresser et servir — Dresser les portions de volaille avec la garniture a l'assiette. Napper de sauce. Accompagner de riz pilaf.</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</si>
  <si>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</si>
  <si>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</si>
  <si>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</si>
  <si>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</si>
  <si>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</si>
  <si>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</si>
  <si>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</si>
  <si>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</si>
  <si>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</si>
  <si>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</si>
  <si>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</si>
  <si>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</si>
  <si>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</si>
  <si>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</si>
  <si>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</si>
  <si>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</si>
  <si>
    <t>PETITS OIGNONS GRELOTS GLACES A BRUN ET A BLANC</t>
  </si>
  <si>
    <t>référence : 100 pc — lot unique couvrant tous les usages</t>
  </si>
  <si>
    <t>PETITS OIGNONS GRELOTS GLACES A BRUN ET A BLANC  GRO_CDC_169</t>
  </si>
  <si>
    <t xml:space="preserve">    Petits oignons blancs surgelés</t>
  </si>
  <si>
    <t xml:space="preserve">    Beurre doux 82% MG plaquette</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</si>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</sst>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f>
        <v>20</v>
      </c>
      <c r="D6" t="s">
        <v>3</v>
      </c>
      <c r="E6" t="s" s="8"/>
    </row>
    <row r="7">
      <c r="A7"/>
      <c r="B7" t="s">
        <v>8</v>
      </c>
      <c r="C7" s="10">
        <f>B2*0.02</f>
        <v>2</v>
      </c>
      <c r="D7" t="s">
        <v>9</v>
      </c>
      <c r="E7" t="s" s="8"/>
    </row>
    <row r="8">
      <c r="A8"/>
      <c r="B8" t="s">
        <v>10</v>
      </c>
      <c r="C8" s="10">
        <f>B2*0.14</f>
        <v>14</v>
      </c>
      <c r="D8" t="s">
        <v>11</v>
      </c>
      <c r="E8" t="s" s="8"/>
    </row>
    <row r="9">
      <c r="A9"/>
      <c r="B9" t="s">
        <v>12</v>
      </c>
      <c r="C9" s="10">
        <f>B2*0.001</f>
        <v>0.1</v>
      </c>
      <c r="D9" t="s">
        <v>9</v>
      </c>
      <c r="E9" t="s" s="8"/>
    </row>
    <row r="10">
      <c r="A10"/>
      <c r="B10" t="s">
        <v>13</v>
      </c>
      <c r="C10" s="10">
        <f>B2*0.03</f>
        <v>3</v>
      </c>
      <c r="D10" t="s">
        <v>11</v>
      </c>
      <c r="E10" t="s" s="8"/>
    </row>
    <row r="11">
      <c r="A11"/>
      <c r="B11" t="s">
        <v>14</v>
      </c>
      <c r="C11" s="10">
        <f>B2*0.00073</f>
        <v>0.073</v>
      </c>
      <c r="D11" t="s">
        <v>9</v>
      </c>
      <c r="E11" t="s" s="8"/>
    </row>
    <row r="12">
      <c r="A12"/>
      <c r="B12" t="s">
        <v>15</v>
      </c>
      <c r="C12" s="10">
        <f>B2*0.00007</f>
        <v>0.007</v>
      </c>
      <c r="D12" t="s">
        <v>9</v>
      </c>
      <c r="E12" t="s" s="8"/>
    </row>
    <row r="13">
      <c r="A13"/>
      <c r="B13" t="s">
        <v>16</v>
      </c>
      <c r="C13" s="10">
        <f>B2*0.0144</f>
        <v>1.44</v>
      </c>
      <c r="D13" t="s">
        <v>9</v>
      </c>
      <c r="E13" t="s" s="8"/>
    </row>
    <row r="14">
      <c r="A14"/>
      <c r="B14" t="s">
        <v>17</v>
      </c>
      <c r="C14" s="10">
        <f>B2*0.75</f>
        <v>75</v>
      </c>
      <c r="D14" t="s">
        <v>3</v>
      </c>
      <c r="E14" t="s" s="8"/>
    </row>
    <row r="15">
      <c r="A15"/>
      <c r="B15" t="s">
        <v>18</v>
      </c>
      <c r="C15" s="10">
        <f>B2*0.046</f>
        <v>4.6</v>
      </c>
      <c r="D15" t="s">
        <v>9</v>
      </c>
      <c r="E15" t="s" s="8"/>
    </row>
    <row r="16">
      <c r="A16"/>
      <c r="B16"/>
      <c r="C16"/>
      <c r="D16"/>
      <c r="E16" t="s" s="8"/>
    </row>
    <row r="17">
      <c r="A17" t="s" s="11">
        <v>19</v>
      </c>
      <c r="B17" t="inlineStr" s="12">
        <is>
          <t>Mise en place du poste de travail — Verifier les DLC, peser les denrees, selectionner le materiel necessaire. Laver et desinfecter le materiel et le poste de travail en suivant les protocoles.</t>
        </is>
      </c>
      <c r="C17"/>
      <c r="D17"/>
      <c r="E17" t="s" s="8"/>
    </row>
    <row r="18">
      <c r="A18" t="s" s="11">
        <v>20</v>
      </c>
      <c r="B18" t="inlineStr" s="12">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C18"/>
      <c r="D18"/>
      <c r="E18" t="s" s="8"/>
    </row>
    <row r="19">
      <c r="A19"/>
      <c r="B19" t="s">
        <v>7</v>
      </c>
      <c r="C19" s="10">
        <f>B2*0.2</f>
        <v>20</v>
      </c>
      <c r="D19" t="s">
        <v>3</v>
      </c>
      <c r="E19" t="s" s="8"/>
    </row>
    <row r="20">
      <c r="A20"/>
      <c r="B20" t="s">
        <v>8</v>
      </c>
      <c r="C20" s="10">
        <f>B2*0.02</f>
        <v>2</v>
      </c>
      <c r="D20" t="s">
        <v>9</v>
      </c>
      <c r="E20" t="s" s="8"/>
    </row>
    <row r="21">
      <c r="A21"/>
      <c r="B21" t="s">
        <v>10</v>
      </c>
      <c r="C21" s="10">
        <f>B2*0.14</f>
        <v>14</v>
      </c>
      <c r="D21" t="s">
        <v>11</v>
      </c>
      <c r="E21" t="s" s="8"/>
    </row>
    <row r="22">
      <c r="A22"/>
      <c r="B22" t="s">
        <v>18</v>
      </c>
      <c r="C22" s="10">
        <f>B2*0.046</f>
        <v>4.6</v>
      </c>
      <c r="D22" t="s">
        <v>9</v>
      </c>
      <c r="E22" t="s" s="8"/>
    </row>
    <row r="23">
      <c r="A23" t="s" s="11">
        <v>21</v>
      </c>
      <c r="B23" t="inlineStr" s="12">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C23"/>
      <c r="D23"/>
      <c r="E23" t="s" s="8"/>
    </row>
    <row r="24">
      <c r="A24" t="s" s="11">
        <v>22</v>
      </c>
      <c r="B24" t="inlineStr" s="12">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C24"/>
      <c r="D24"/>
      <c r="E24" t="s" s="8"/>
    </row>
    <row r="25">
      <c r="A25"/>
      <c r="B25" t="s">
        <v>14</v>
      </c>
      <c r="C25" s="10">
        <f>B2*0.00073</f>
        <v>0.073</v>
      </c>
      <c r="D25" t="s">
        <v>9</v>
      </c>
      <c r="E25" t="s" s="8"/>
    </row>
    <row r="26">
      <c r="A26"/>
      <c r="B26" t="s">
        <v>15</v>
      </c>
      <c r="C26" s="10">
        <f>B2*0.00007</f>
        <v>0.007</v>
      </c>
      <c r="D26" t="s">
        <v>9</v>
      </c>
      <c r="E26" t="s" s="8"/>
    </row>
    <row r="27">
      <c r="A27"/>
      <c r="B27" t="s">
        <v>16</v>
      </c>
      <c r="C27" s="10">
        <f>B2*0.0144</f>
        <v>1.44</v>
      </c>
      <c r="D27" t="s">
        <v>9</v>
      </c>
      <c r="E27" t="s" s="8"/>
    </row>
    <row r="28">
      <c r="A28" t="s" s="11">
        <v>23</v>
      </c>
      <c r="B28" t="s" s="12">
        <v>24</v>
      </c>
      <c r="C28"/>
      <c r="D28"/>
      <c r="E28" t="s" s="8"/>
    </row>
    <row r="29">
      <c r="A29"/>
      <c r="B29" t="s">
        <v>17</v>
      </c>
      <c r="C29" s="10">
        <f>B2*0.75</f>
        <v>75</v>
      </c>
      <c r="D29" t="s">
        <v>3</v>
      </c>
      <c r="E29" t="s" s="8"/>
    </row>
    <row r="30">
      <c r="A30" t="s" s="11">
        <v>25</v>
      </c>
      <c r="B30" t="inlineStr" s="12">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C30"/>
      <c r="D30"/>
      <c r="E30" t="s" s="8"/>
    </row>
    <row r="31">
      <c r="A31"/>
      <c r="B31" t="s">
        <v>13</v>
      </c>
      <c r="C31" s="10">
        <f>B2*0.03</f>
        <v>3</v>
      </c>
      <c r="D31" t="s">
        <v>11</v>
      </c>
      <c r="E31" t="s" s="8"/>
    </row>
    <row r="32">
      <c r="A32" t="s" s="11">
        <v>26</v>
      </c>
      <c r="B32" t="s" s="12">
        <v>27</v>
      </c>
      <c r="C32"/>
      <c r="D32"/>
      <c r="E32" t="s" s="8"/>
    </row>
    <row r="33">
      <c r="A33" t="s" s="13">
        <v>28</v>
      </c>
      <c r="B33"/>
      <c r="C33"/>
      <c r="D33"/>
      <c r="E33" t="s" s="8"/>
    </row>
  </sheetData>
  <sheetProtection sheet="1" formatRows="0" formatColumns="0"/>
  <mergeCells count="10">
    <mergeCell ref="A1:D1"/>
    <mergeCell ref="A4:D4"/>
    <mergeCell ref="B17:D17"/>
    <mergeCell ref="B18:D18"/>
    <mergeCell ref="B23:D23"/>
    <mergeCell ref="B24:D24"/>
    <mergeCell ref="B28:D28"/>
    <mergeCell ref="B30:D30"/>
    <mergeCell ref="B32:D32"/>
    <mergeCell ref="A33:D3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14</v>
      </c>
      <c r="C2" t="s">
        <v>11</v>
      </c>
      <c r="D2" t="s" s="7">
        <v>31</v>
      </c>
      <c r="E2" t="s" s="8"/>
    </row>
    <row r="3">
      <c r="A3"/>
      <c r="B3"/>
      <c r="C3"/>
      <c r="D3"/>
      <c r="E3" t="s" s="8"/>
    </row>
    <row r="4">
      <c r="A4" t="s" s="9">
        <v>32</v>
      </c>
      <c r="B4"/>
      <c r="C4"/>
      <c r="D4"/>
      <c r="E4" t="s" s="8"/>
    </row>
    <row r="5">
      <c r="A5" t="s" s="4">
        <v>6</v>
      </c>
      <c r="B5"/>
      <c r="C5"/>
      <c r="D5"/>
      <c r="E5" t="s" s="8"/>
    </row>
    <row r="6">
      <c r="A6"/>
      <c r="B6" t="s">
        <v>33</v>
      </c>
      <c r="C6" s="10">
        <f>B2*0.975</f>
        <v>13.65</v>
      </c>
      <c r="D6" t="s">
        <v>11</v>
      </c>
      <c r="E6" t="s" s="8"/>
    </row>
    <row r="7">
      <c r="A7"/>
      <c r="B7" t="s">
        <v>34</v>
      </c>
      <c r="C7" s="10">
        <f>B2*0.025</f>
        <v>0.35</v>
      </c>
      <c r="D7" t="s">
        <v>9</v>
      </c>
      <c r="E7" t="s" s="8"/>
    </row>
    <row r="8">
      <c r="A8"/>
      <c r="B8"/>
      <c r="C8"/>
      <c r="D8"/>
      <c r="E8" t="s" s="8"/>
    </row>
    <row r="9">
      <c r="A9" t="s" s="11">
        <v>19</v>
      </c>
      <c r="B9" t="s" s="12">
        <v>35</v>
      </c>
      <c r="C9"/>
      <c r="D9"/>
      <c r="E9" t="s" s="8"/>
    </row>
    <row r="10">
      <c r="A10"/>
      <c r="B10" t="s">
        <v>33</v>
      </c>
      <c r="C10" s="10">
        <f>B2*0.975</f>
        <v>13.65</v>
      </c>
      <c r="D10" t="s">
        <v>11</v>
      </c>
      <c r="E10" t="s" s="8"/>
    </row>
    <row r="11">
      <c r="A11"/>
      <c r="B11" t="s">
        <v>34</v>
      </c>
      <c r="C11" s="10">
        <f>B2*0.025</f>
        <v>0.35</v>
      </c>
      <c r="D11" t="s">
        <v>9</v>
      </c>
      <c r="E11" t="s" s="8"/>
    </row>
    <row r="12">
      <c r="A12" t="s" s="13">
        <v>28</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30</v>
      </c>
      <c r="B2" s="14">
        <v>1.44</v>
      </c>
      <c r="C2" t="s">
        <v>9</v>
      </c>
      <c r="D2" t="s" s="7">
        <v>37</v>
      </c>
      <c r="E2" t="s" s="8"/>
    </row>
    <row r="3">
      <c r="A3"/>
      <c r="B3"/>
      <c r="C3"/>
      <c r="D3"/>
      <c r="E3" t="s" s="8"/>
    </row>
    <row r="4">
      <c r="A4" t="s" s="9">
        <v>38</v>
      </c>
      <c r="B4"/>
      <c r="C4"/>
      <c r="D4"/>
      <c r="E4" t="s" s="8"/>
    </row>
    <row r="5">
      <c r="A5" t="s" s="4">
        <v>6</v>
      </c>
      <c r="B5"/>
      <c r="C5"/>
      <c r="D5"/>
      <c r="E5" t="s" s="8"/>
    </row>
    <row r="6">
      <c r="A6"/>
      <c r="B6" t="s">
        <v>39</v>
      </c>
      <c r="C6" s="10">
        <f>B2*0.5</f>
        <v>0.72</v>
      </c>
      <c r="D6" t="s">
        <v>9</v>
      </c>
      <c r="E6" t="s" s="8"/>
    </row>
    <row r="7">
      <c r="A7"/>
      <c r="B7" t="s">
        <v>40</v>
      </c>
      <c r="C7" s="10">
        <f>B2*0.5</f>
        <v>0.72</v>
      </c>
      <c r="D7" t="s">
        <v>9</v>
      </c>
      <c r="E7" t="s" s="8"/>
    </row>
    <row r="8">
      <c r="A8"/>
      <c r="B8"/>
      <c r="C8"/>
      <c r="D8"/>
      <c r="E8" t="s" s="8"/>
    </row>
    <row r="9">
      <c r="A9" t="s" s="11">
        <v>19</v>
      </c>
      <c r="B9" t="s" s="12">
        <v>41</v>
      </c>
      <c r="C9"/>
      <c r="D9"/>
      <c r="E9" t="s" s="8"/>
    </row>
    <row r="10">
      <c r="A10"/>
      <c r="B10" t="s">
        <v>39</v>
      </c>
      <c r="C10" s="10">
        <f>B2*0.5</f>
        <v>0.72</v>
      </c>
      <c r="D10" t="s">
        <v>9</v>
      </c>
      <c r="E10" t="s" s="8"/>
    </row>
    <row r="11">
      <c r="A11"/>
      <c r="B11" t="s">
        <v>40</v>
      </c>
      <c r="C11" s="10">
        <f>B2*0.5</f>
        <v>0.72</v>
      </c>
      <c r="D11" t="s">
        <v>9</v>
      </c>
      <c r="E11" t="s" s="8"/>
    </row>
    <row r="12">
      <c r="A12" t="s" s="11">
        <v>20</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39</v>
      </c>
      <c r="C13" s="10">
        <f>B2*0.5</f>
        <v>0.72</v>
      </c>
      <c r="D13" t="s">
        <v>9</v>
      </c>
      <c r="E13" t="s" s="8"/>
    </row>
    <row r="14">
      <c r="A14"/>
      <c r="B14" t="s">
        <v>40</v>
      </c>
      <c r="C14" s="10">
        <f>B2*0.5</f>
        <v>0.72</v>
      </c>
      <c r="D14" t="s">
        <v>9</v>
      </c>
      <c r="E14" t="s" s="8"/>
    </row>
    <row r="15">
      <c r="A15" t="s" s="11">
        <v>21</v>
      </c>
      <c r="B15" t="inlineStr" s="12">
        <is>
          <t>[RÉDUIRE] Cuire le roux blanc — Cuire très doucement à feu réduit sans arrêter de mélanger. Arrêter la cuisson lorsqu'il blanchit et devient mousseux — on dit alors qu'il « fleurit ».</t>
        </is>
      </c>
      <c r="C15"/>
      <c r="D15"/>
      <c r="E15" t="s" s="8"/>
    </row>
    <row r="16">
      <c r="A16"/>
      <c r="B16" t="s" s="3">
        <v>42</v>
      </c>
      <c r="C16"/>
      <c r="D16"/>
      <c r="E16" t="s" s="8"/>
    </row>
    <row r="17">
      <c r="A17" t="s" s="11">
        <v>22</v>
      </c>
      <c r="B17" t="s" s="12">
        <v>43</v>
      </c>
      <c r="C17"/>
      <c r="D17"/>
      <c r="E17" t="s" s="8"/>
    </row>
    <row r="18">
      <c r="A18" t="s" s="13">
        <v>28</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cols>
    <col min="1" max="1" width="22" customWidth="1"/>
    <col min="2" max="2" width="52" customWidth="1"/>
    <col min="3" max="3" width="14" customWidth="1"/>
    <col min="4" max="4" width="10" customWidth="1"/>
    <col min="5" max="5" width="26" customWidth="1"/>
  </cols>
  <sheetData>
    <row r="1" customHeight="1" ht="24">
      <c r="A1" t="s" s="2">
        <v>44</v>
      </c>
      <c r="B1"/>
      <c r="C1"/>
      <c r="D1"/>
      <c r="E1" t="s" s="3">
        <v>1</v>
      </c>
    </row>
    <row r="2">
      <c r="A2" t="s" s="4">
        <v>30</v>
      </c>
      <c r="B2" s="14">
        <v>75</v>
      </c>
      <c r="C2" t="s">
        <v>3</v>
      </c>
      <c r="D2" t="s" s="7">
        <v>45</v>
      </c>
      <c r="E2" t="s" s="8"/>
    </row>
    <row r="3">
      <c r="A3"/>
      <c r="B3"/>
      <c r="C3"/>
      <c r="D3"/>
      <c r="E3" t="s" s="8"/>
    </row>
    <row r="4">
      <c r="A4" t="s" s="9">
        <v>46</v>
      </c>
      <c r="B4"/>
      <c r="C4"/>
      <c r="D4"/>
      <c r="E4" t="s" s="8"/>
    </row>
    <row r="5">
      <c r="A5" t="s" s="4">
        <v>6</v>
      </c>
      <c r="B5"/>
      <c r="C5"/>
      <c r="D5"/>
      <c r="E5" t="s" s="8"/>
    </row>
    <row r="6">
      <c r="A6"/>
      <c r="B6" t="s">
        <v>47</v>
      </c>
      <c r="C6" s="10">
        <f>B2*0.04</f>
        <v>3</v>
      </c>
      <c r="D6" t="s">
        <v>9</v>
      </c>
      <c r="E6" t="s" s="8"/>
    </row>
    <row r="7">
      <c r="A7"/>
      <c r="B7" t="s">
        <v>48</v>
      </c>
      <c r="C7" s="10">
        <f>B2*0.002</f>
        <v>0.15</v>
      </c>
      <c r="D7" t="s">
        <v>9</v>
      </c>
      <c r="E7" t="s" s="8"/>
    </row>
    <row r="8">
      <c r="A8"/>
      <c r="B8" t="s">
        <v>49</v>
      </c>
      <c r="C8" s="10">
        <f>B2*0.001</f>
        <v>0.075</v>
      </c>
      <c r="D8" t="s">
        <v>9</v>
      </c>
      <c r="E8" t="s" s="8"/>
    </row>
    <row r="9">
      <c r="A9"/>
      <c r="B9" t="s">
        <v>14</v>
      </c>
      <c r="C9" s="10">
        <f>B2*0.0001</f>
        <v>0.0075</v>
      </c>
      <c r="D9" t="s">
        <v>9</v>
      </c>
      <c r="E9" t="s" s="8"/>
    </row>
    <row r="10">
      <c r="A10"/>
      <c r="B10"/>
      <c r="C10"/>
      <c r="D10"/>
      <c r="E10" t="s" s="8"/>
    </row>
    <row r="11">
      <c r="A11" t="s" s="11">
        <v>19</v>
      </c>
      <c r="B11" t="inlineStr" s="12">
        <is>
          <t>Mise en place du poste de travail — Verifier les DLC, peser les denrees, selectionner le materiel necessaire. Laver et desinfecter le materiel et le poste de travail en suivant les protocoles.</t>
        </is>
      </c>
      <c r="C11"/>
      <c r="D11"/>
      <c r="E11" t="s" s="8"/>
    </row>
    <row r="12">
      <c r="A12" t="s" s="11">
        <v>20</v>
      </c>
      <c r="B12" t="s" s="12">
        <v>50</v>
      </c>
      <c r="C12"/>
      <c r="D12"/>
      <c r="E12" t="s" s="8"/>
    </row>
    <row r="13">
      <c r="A13"/>
      <c r="B13" t="s">
        <v>47</v>
      </c>
      <c r="C13" s="10">
        <f>B2*0.04</f>
        <v>3</v>
      </c>
      <c r="D13" t="s">
        <v>9</v>
      </c>
      <c r="E13" t="s" s="8"/>
    </row>
    <row r="14">
      <c r="A14"/>
      <c r="B14" t="s">
        <v>48</v>
      </c>
      <c r="C14" s="10">
        <f>B2*0.002</f>
        <v>0.15</v>
      </c>
      <c r="D14" t="s">
        <v>9</v>
      </c>
      <c r="E14" t="s" s="8"/>
    </row>
    <row r="15">
      <c r="A15" t="s" s="11">
        <v>21</v>
      </c>
      <c r="B15"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5"/>
      <c r="D15"/>
      <c r="E15" t="s" s="8"/>
    </row>
    <row r="16">
      <c r="A16"/>
      <c r="B16" t="s">
        <v>49</v>
      </c>
      <c r="C16" s="10">
        <f>B2*0.001</f>
        <v>0.075</v>
      </c>
      <c r="D16" t="s">
        <v>9</v>
      </c>
      <c r="E16" t="s" s="8"/>
    </row>
    <row r="17">
      <c r="A17"/>
      <c r="B17" t="s">
        <v>14</v>
      </c>
      <c r="C17" s="10">
        <f>B2*0.0001</f>
        <v>0.0075</v>
      </c>
      <c r="D17" t="s">
        <v>9</v>
      </c>
      <c r="E17" t="s" s="8"/>
    </row>
    <row r="18">
      <c r="A18" t="s" s="11">
        <v>22</v>
      </c>
      <c r="B18" t="s" s="12">
        <v>51</v>
      </c>
      <c r="C18"/>
      <c r="D18"/>
      <c r="E18" t="s" s="8"/>
    </row>
    <row r="19">
      <c r="A19" t="s" s="11">
        <v>23</v>
      </c>
      <c r="B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19"/>
      <c r="D19"/>
      <c r="E19" t="s" s="8"/>
    </row>
    <row r="20">
      <c r="A20" t="s" s="13">
        <v>28</v>
      </c>
      <c r="B20"/>
      <c r="C20"/>
      <c r="D20"/>
      <c r="E20" t="s" s="8"/>
    </row>
  </sheetData>
  <sheetProtection sheet="1" formatRows="0" formatColumns="0"/>
  <mergeCells count="8">
    <mergeCell ref="A1:D1"/>
    <mergeCell ref="A4:D4"/>
    <mergeCell ref="B11:D11"/>
    <mergeCell ref="B12:D12"/>
    <mergeCell ref="B15:D15"/>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2026-09-16T00:41:57Z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2026-09-16T00:41:57Z</dcterms:modified>
  <cp:revision>1</cp:revision>
</cp:coreProperties>
</file>