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IJOTÉ DE DINDE MARENGO" sheetId="1" r:id="rId1"/>
    <sheet name="Fond brun de veau reconstitue (" sheetId="2" r:id="rId2"/>
    <sheet name="PETITS OIGNONS GRELOTS GLACÉS À" sheetId="3" r:id="rId3"/>
  </sheets>
</workbook>
</file>

<file path=xl/sharedStrings.xml><?xml version="1.0" encoding="utf-8"?>
<sst xmlns="http://schemas.openxmlformats.org/spreadsheetml/2006/main" count="47" uniqueCount="47">
  <si>
    <t>MIJOTÉ DE DINDE MARENGO</t>
  </si>
  <si>
    <t>Annotations</t>
  </si>
  <si>
    <t>Quantité souhaitée</t>
  </si>
  <si>
    <t>pc</t>
  </si>
  <si>
    <t>référence : 100 pc</t>
  </si>
  <si>
    <t>MIJOTÉ DE DINDE MARENGO  GRO_CDC_103A</t>
  </si>
  <si>
    <t>Ingrédients</t>
  </si>
  <si>
    <t xml:space="preserve">    Sauté de dindonneau sans os couteau UE</t>
  </si>
  <si>
    <t>kg</t>
  </si>
  <si>
    <t xml:space="preserve">    PERSIL PLAT (KG) (conv.)</t>
  </si>
  <si>
    <t xml:space="preserve">    Oignons émincés surgelés</t>
  </si>
  <si>
    <t xml:space="preserve">    Ail haché IQF</t>
  </si>
  <si>
    <t xml:space="preserve">    Herbes de Provence</t>
  </si>
  <si>
    <t xml:space="preserve">    Tomates en dés surgelées IQF</t>
  </si>
  <si>
    <t xml:space="preserve">    Triple concentré de tomate</t>
  </si>
  <si>
    <t xml:space="preserve">    VIN BLANC CUISSON (L) (conv.)</t>
  </si>
  <si>
    <t>lt</t>
  </si>
  <si>
    <t xml:space="preserve">    Fond brun de veau reconstitue (collectivite) — voir l'onglet "Fond brun de veau reconstitue ("</t>
  </si>
  <si>
    <t xml:space="preserve">    Farine de blé T55</t>
  </si>
  <si>
    <t xml:space="preserve">    Sel fin de cuisine</t>
  </si>
  <si>
    <t xml:space="preserve">    Poivre noir moulu</t>
  </si>
  <si>
    <t xml:space="preserve">    CHAMPIGNONS HÔTEL PIEDS ET MORCEAUX (KG) (conv.)</t>
  </si>
  <si>
    <t xml:space="preserve">    PETITS OIGNONS GRELOTS GLACÉS À BRUN ET À BLANC — voir l'onglet "PETITS OIGNONS GRELOTS GLACÉS À"</t>
  </si>
  <si>
    <t>1.</t>
  </si>
  <si>
    <t>2.</t>
  </si>
  <si>
    <t>3.</t>
  </si>
  <si>
    <t>4.</t>
  </si>
  <si>
    <t>5.</t>
  </si>
  <si>
    <t>Decanter la viande — Decanter les morceaux de viande dans 4 bacs GN 1/1 H 100. Ajouter la garniture.</t>
  </si>
  <si>
    <t>6.</t>
  </si>
  <si>
    <t>7.</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</si>
  <si>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</si>
  <si>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</si>
  <si>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</si>
  <si>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</si>
  <si>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</si>
  <si>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</si>
  <si>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</si>
  <si>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</si>
  <si>
    <t>PETITS OIGNONS GRELOTS GLACÉS À BRUN ET À BLANC</t>
  </si>
  <si>
    <t>référence : 100 pc — lot unique couvrant tous les usages</t>
  </si>
  <si>
    <t>PETITS OIGNONS GRELOTS GLACÉS À BRUN ET À BLANC  GRO_CDC_169</t>
  </si>
  <si>
    <t xml:space="preserve">    Petits oignons blancs surgelés</t>
  </si>
  <si>
    <t xml:space="preserve">    Beurre doux 82% MG plaquette</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</si>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</sst>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f>
        <v>20</v>
      </c>
      <c r="D6" t="s">
        <v>8</v>
      </c>
      <c r="E6" t="s" s="8"/>
    </row>
    <row r="7">
      <c r="A7"/>
      <c r="B7" t="s">
        <v>9</v>
      </c>
      <c r="C7" s="10">
        <f>B2*0.003</f>
        <v>0.3</v>
      </c>
      <c r="D7" t="s">
        <v>8</v>
      </c>
      <c r="E7" t="s" s="8"/>
    </row>
    <row r="8">
      <c r="A8"/>
      <c r="B8" t="s">
        <v>10</v>
      </c>
      <c r="C8" s="10">
        <f>B2*0.02</f>
        <v>2</v>
      </c>
      <c r="D8" t="s">
        <v>8</v>
      </c>
      <c r="E8" t="s" s="8"/>
    </row>
    <row r="9">
      <c r="A9"/>
      <c r="B9" t="s">
        <v>11</v>
      </c>
      <c r="C9" s="10">
        <f>B2*0.002</f>
        <v>0.2</v>
      </c>
      <c r="D9" t="s">
        <v>8</v>
      </c>
      <c r="E9" t="s" s="8"/>
    </row>
    <row r="10">
      <c r="A10"/>
      <c r="B10" t="s">
        <v>12</v>
      </c>
      <c r="C10" s="10">
        <f>B2*0.00045</f>
        <v>0.045</v>
      </c>
      <c r="D10" t="s">
        <v>8</v>
      </c>
      <c r="E10" t="s" s="8"/>
    </row>
    <row r="11">
      <c r="A11"/>
      <c r="B11" t="s">
        <v>13</v>
      </c>
      <c r="C11" s="10">
        <f>B2*0.025</f>
        <v>2.5</v>
      </c>
      <c r="D11" t="s">
        <v>8</v>
      </c>
      <c r="E11" t="s" s="8"/>
    </row>
    <row r="12">
      <c r="A12"/>
      <c r="B12" t="s">
        <v>14</v>
      </c>
      <c r="C12" s="10">
        <f>B2*0.002</f>
        <v>0.2</v>
      </c>
      <c r="D12" t="s">
        <v>8</v>
      </c>
      <c r="E12" t="s" s="8"/>
    </row>
    <row r="13">
      <c r="A13"/>
      <c r="B13" t="s">
        <v>15</v>
      </c>
      <c r="C13" s="10">
        <f>B2*0.03</f>
        <v>3</v>
      </c>
      <c r="D13" t="s">
        <v>16</v>
      </c>
      <c r="E13" t="s" s="8"/>
    </row>
    <row r="14">
      <c r="A14"/>
      <c r="B14" t="s">
        <v>17</v>
      </c>
      <c r="C14" s="10">
        <f>B2*0.15</f>
        <v>15</v>
      </c>
      <c r="D14" t="s">
        <v>16</v>
      </c>
      <c r="E14" t="s" s="8"/>
    </row>
    <row r="15">
      <c r="A15"/>
      <c r="B15" t="s">
        <v>18</v>
      </c>
      <c r="C15" s="10">
        <f>B2*0.005</f>
        <v>0.5</v>
      </c>
      <c r="D15" t="s">
        <v>8</v>
      </c>
      <c r="E15" t="s" s="8"/>
    </row>
    <row r="16">
      <c r="A16"/>
      <c r="B16" t="s">
        <v>19</v>
      </c>
      <c r="C16" s="10">
        <f>B2*0.00075</f>
        <v>0.075</v>
      </c>
      <c r="D16" t="s">
        <v>8</v>
      </c>
      <c r="E16" t="s" s="8"/>
    </row>
    <row r="17">
      <c r="A17"/>
      <c r="B17" t="s">
        <v>20</v>
      </c>
      <c r="C17" s="10">
        <f>B2*0.0001</f>
        <v>0.01</v>
      </c>
      <c r="D17" t="s">
        <v>8</v>
      </c>
      <c r="E17" t="s" s="8"/>
    </row>
    <row r="18">
      <c r="A18"/>
      <c r="B18" t="s">
        <v>21</v>
      </c>
      <c r="C18" s="10">
        <f>B2*0.023</f>
        <v>2.3</v>
      </c>
      <c r="D18" t="s">
        <v>8</v>
      </c>
      <c r="E18" t="s" s="8"/>
    </row>
    <row r="19">
      <c r="A19"/>
      <c r="B19" t="s">
        <v>22</v>
      </c>
      <c r="C19" s="10">
        <f>B2*0.75</f>
        <v>75</v>
      </c>
      <c r="D19" t="s">
        <v>3</v>
      </c>
      <c r="E19" t="s" s="8"/>
    </row>
    <row r="20">
      <c r="A20"/>
      <c r="B20"/>
      <c r="C20"/>
      <c r="D20"/>
      <c r="E20" t="s" s="8"/>
    </row>
    <row r="21">
      <c r="A21" t="s" s="11">
        <v>23</v>
      </c>
      <c r="B21" t="inlineStr" s="12">
        <is>
          <t>Mise en place du poste de travail — Verifier les DLC, peser les denrees, selectionner le materiel necessaire. Laver et desinfecter le materiel et le poste de travail en suivant les protocoles.</t>
        </is>
      </c>
      <c r="C21"/>
      <c r="D21"/>
      <c r="E21" t="s" s="8"/>
    </row>
    <row r="22">
      <c r="A22" t="s" s="11">
        <v>24</v>
      </c>
      <c r="B22" t="inlineStr" s="12">
        <is>
          <t>Preparations preliminaires — Deconditionner les morceaux de viande suivant la procedure.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C22"/>
      <c r="D22"/>
      <c r="E22" t="s" s="8"/>
    </row>
    <row r="23">
      <c r="A23"/>
      <c r="B23" t="s">
        <v>7</v>
      </c>
      <c r="C23" s="10">
        <f>B2*0.2</f>
        <v>20</v>
      </c>
      <c r="D23" t="s">
        <v>8</v>
      </c>
      <c r="E23" t="s" s="8"/>
    </row>
    <row r="24">
      <c r="A24"/>
      <c r="B24" t="s">
        <v>9</v>
      </c>
      <c r="C24" s="10">
        <f>B2*0.003</f>
        <v>0.3</v>
      </c>
      <c r="D24" t="s">
        <v>8</v>
      </c>
      <c r="E24" t="s" s="8"/>
    </row>
    <row r="25">
      <c r="A25"/>
      <c r="B25" t="s">
        <v>14</v>
      </c>
      <c r="C25" s="10">
        <f>B2*0.002</f>
        <v>0.2</v>
      </c>
      <c r="D25" t="s">
        <v>8</v>
      </c>
      <c r="E25" t="s" s="8"/>
    </row>
    <row r="26">
      <c r="A26"/>
      <c r="B26" t="s">
        <v>17</v>
      </c>
      <c r="C26" s="10">
        <f>B2*0.15</f>
        <v>15</v>
      </c>
      <c r="D26" t="s">
        <v>16</v>
      </c>
      <c r="E26" t="s" s="8"/>
    </row>
    <row r="27">
      <c r="A27"/>
      <c r="B27" t="s">
        <v>21</v>
      </c>
      <c r="C27" s="10">
        <f>B2*0.023</f>
        <v>2.3</v>
      </c>
      <c r="D27" t="s">
        <v>8</v>
      </c>
      <c r="E27" t="s" s="8"/>
    </row>
    <row r="28">
      <c r="A28" t="s" s="11">
        <v>25</v>
      </c>
      <c r="B28" t="inlineStr" s="12">
        <is>
          <t>Marquer la cuisson — Dans la sauteuse, a l'huile, faire revenir les morceaux de dinde sur toutes les faces (ou mettre les morceaux dans des bacs GN 1/1 H 65 perfores et saisir au four a chaleur seche a +200/250 degC. Mettre un bac GN 1/1 H 65, dans le bas de l'echelle de cuisson, afin de recuperer les graisses de cuisson).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doux pendant 40 minutes environ. Au terme de la cuisson atteindre la temperature de +95 degC a coeur. Respecter la procedure de fin de cuisson. Pour la cuisson au four : Repartir tous les elements dans 4 bacs GN 1/1 H 100 et cuire a couvert, au four sur la position mixte a +170 degC. Respecter les memes indications que pour la cuisson en sauteuse.</t>
        </is>
      </c>
      <c r="C28"/>
      <c r="D28"/>
      <c r="E28" t="s" s="8"/>
    </row>
    <row r="29">
      <c r="A29"/>
      <c r="B29" t="s">
        <v>10</v>
      </c>
      <c r="C29" s="10">
        <f>B2*0.02</f>
        <v>2</v>
      </c>
      <c r="D29" t="s">
        <v>8</v>
      </c>
      <c r="E29" t="s" s="8"/>
    </row>
    <row r="30">
      <c r="A30"/>
      <c r="B30" t="s">
        <v>11</v>
      </c>
      <c r="C30" s="10">
        <f>B2*0.002</f>
        <v>0.2</v>
      </c>
      <c r="D30" t="s">
        <v>8</v>
      </c>
      <c r="E30" t="s" s="8"/>
    </row>
    <row r="31">
      <c r="A31"/>
      <c r="B31" t="s">
        <v>12</v>
      </c>
      <c r="C31" s="10">
        <f>B2*0.00045</f>
        <v>0.045</v>
      </c>
      <c r="D31" t="s">
        <v>8</v>
      </c>
      <c r="E31" t="s" s="8"/>
    </row>
    <row r="32">
      <c r="A32"/>
      <c r="B32" t="s">
        <v>13</v>
      </c>
      <c r="C32" s="10">
        <f>B2*0.025</f>
        <v>2.5</v>
      </c>
      <c r="D32" t="s">
        <v>8</v>
      </c>
      <c r="E32" t="s" s="8"/>
    </row>
    <row r="33">
      <c r="A33"/>
      <c r="B33" t="s">
        <v>15</v>
      </c>
      <c r="C33" s="10">
        <f>B2*0.03</f>
        <v>3</v>
      </c>
      <c r="D33" t="s">
        <v>16</v>
      </c>
      <c r="E33" t="s" s="8"/>
    </row>
    <row r="34">
      <c r="A34"/>
      <c r="B34" t="s">
        <v>18</v>
      </c>
      <c r="C34" s="10">
        <f>B2*0.005</f>
        <v>0.5</v>
      </c>
      <c r="D34" t="s">
        <v>8</v>
      </c>
      <c r="E34" t="s" s="8"/>
    </row>
    <row r="35">
      <c r="A35"/>
      <c r="B35" t="s">
        <v>19</v>
      </c>
      <c r="C35" s="10">
        <f>B2*0.00075</f>
        <v>0.075</v>
      </c>
      <c r="D35" t="s">
        <v>8</v>
      </c>
      <c r="E35" t="s" s="8"/>
    </row>
    <row r="36">
      <c r="A36"/>
      <c r="B36" t="s">
        <v>20</v>
      </c>
      <c r="C36" s="10">
        <f>B2*0.0001</f>
        <v>0.01</v>
      </c>
      <c r="D36" t="s">
        <v>8</v>
      </c>
      <c r="E36" t="s" s="8"/>
    </row>
    <row r="37">
      <c r="A37" t="s" s="11">
        <v>26</v>
      </c>
      <c r="B37" t="inlineStr" s="12">
        <is>
          <t>Preparer la garniture — Pendant la cuisson : Glacer a blanc les petits oignons grelots (voir la recette). Passer au four regle sur la position vapeur pendant 5 minutes, le bac perfore contenant les champignons. Reserver au chaud en attente d'utilisation.</t>
        </is>
      </c>
      <c r="C37"/>
      <c r="D37"/>
      <c r="E37" t="s" s="8"/>
    </row>
    <row r="38">
      <c r="A38"/>
      <c r="B38" t="s">
        <v>22</v>
      </c>
      <c r="C38" s="10">
        <f>B2*0.75</f>
        <v>75</v>
      </c>
      <c r="D38" t="s">
        <v>3</v>
      </c>
      <c r="E38" t="s" s="8"/>
    </row>
    <row r="39">
      <c r="A39" t="s" s="11">
        <v>27</v>
      </c>
      <c r="B39" t="s" s="12">
        <v>28</v>
      </c>
      <c r="C39"/>
      <c r="D39"/>
      <c r="E39" t="s" s="8"/>
    </row>
    <row r="40">
      <c r="A40" t="s" s="11">
        <v>29</v>
      </c>
      <c r="B40" t="inlineStr" s="12">
        <is>
          <t>Terminer le mijote de dinde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C40"/>
      <c r="D40"/>
      <c r="E40" t="s" s="8"/>
    </row>
    <row r="41">
      <c r="A41" t="s" s="11">
        <v>30</v>
      </c>
      <c r="B41" t="inlineStr" s="12">
        <is>
          <t>Dresser et servir — Dresser deux morceaux de dinde sur une assiette, mettre la garniture en evidence sur la viande, et napper de sauce. Persiller au depart du plat. On peut ajouter deux rondelles de pain toastees.</t>
        </is>
      </c>
      <c r="C41"/>
      <c r="D41"/>
      <c r="E41" t="s" s="8"/>
    </row>
    <row r="42">
      <c r="A42" t="s" s="13">
        <v>31</v>
      </c>
      <c r="B42"/>
      <c r="C42"/>
      <c r="D42"/>
      <c r="E42" t="s" s="8"/>
    </row>
  </sheetData>
  <sheetProtection sheet="1" formatRows="0" formatColumns="0"/>
  <mergeCells count="10">
    <mergeCell ref="A1:D1"/>
    <mergeCell ref="A4:D4"/>
    <mergeCell ref="B21:D21"/>
    <mergeCell ref="B22:D22"/>
    <mergeCell ref="B28:D28"/>
    <mergeCell ref="B37:D37"/>
    <mergeCell ref="B39:D39"/>
    <mergeCell ref="B40:D40"/>
    <mergeCell ref="B41:D41"/>
    <mergeCell ref="A42:D4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15</v>
      </c>
      <c r="C2" t="s">
        <v>16</v>
      </c>
      <c r="D2" t="s" s="7">
        <v>34</v>
      </c>
      <c r="E2" t="s" s="8"/>
    </row>
    <row r="3">
      <c r="A3"/>
      <c r="B3"/>
      <c r="C3"/>
      <c r="D3"/>
      <c r="E3" t="s" s="8"/>
    </row>
    <row r="4">
      <c r="A4" t="s" s="9">
        <v>35</v>
      </c>
      <c r="B4"/>
      <c r="C4"/>
      <c r="D4"/>
      <c r="E4" t="s" s="8"/>
    </row>
    <row r="5">
      <c r="A5" t="s" s="4">
        <v>6</v>
      </c>
      <c r="B5"/>
      <c r="C5"/>
      <c r="D5"/>
      <c r="E5" t="s" s="8"/>
    </row>
    <row r="6">
      <c r="A6"/>
      <c r="B6" t="s">
        <v>36</v>
      </c>
      <c r="C6" s="10">
        <f>B2*0.975</f>
        <v>14.625</v>
      </c>
      <c r="D6" t="s">
        <v>16</v>
      </c>
      <c r="E6" t="s" s="8"/>
    </row>
    <row r="7">
      <c r="A7"/>
      <c r="B7" t="s">
        <v>37</v>
      </c>
      <c r="C7" s="10">
        <f>B2*0.025</f>
        <v>0.375</v>
      </c>
      <c r="D7" t="s">
        <v>8</v>
      </c>
      <c r="E7" t="s" s="8"/>
    </row>
    <row r="8">
      <c r="A8"/>
      <c r="B8"/>
      <c r="C8"/>
      <c r="D8"/>
      <c r="E8" t="s" s="8"/>
    </row>
    <row r="9">
      <c r="A9" t="s" s="11">
        <v>23</v>
      </c>
      <c r="B9" t="s" s="12">
        <v>38</v>
      </c>
      <c r="C9"/>
      <c r="D9"/>
      <c r="E9" t="s" s="8"/>
    </row>
    <row r="10">
      <c r="A10"/>
      <c r="B10" t="s">
        <v>36</v>
      </c>
      <c r="C10" s="10">
        <f>B2*0.975</f>
        <v>14.625</v>
      </c>
      <c r="D10" t="s">
        <v>16</v>
      </c>
      <c r="E10" t="s" s="8"/>
    </row>
    <row r="11">
      <c r="A11"/>
      <c r="B11" t="s">
        <v>37</v>
      </c>
      <c r="C11" s="10">
        <f>B2*0.025</f>
        <v>0.375</v>
      </c>
      <c r="D11" t="s">
        <v>8</v>
      </c>
      <c r="E11" t="s" s="8"/>
    </row>
    <row r="12">
      <c r="A12" t="s" s="13">
        <v>31</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33</v>
      </c>
      <c r="B2" s="14">
        <v>75</v>
      </c>
      <c r="C2" t="s">
        <v>3</v>
      </c>
      <c r="D2" t="s" s="7">
        <v>40</v>
      </c>
      <c r="E2" t="s" s="8"/>
    </row>
    <row r="3">
      <c r="A3"/>
      <c r="B3"/>
      <c r="C3"/>
      <c r="D3"/>
      <c r="E3" t="s" s="8"/>
    </row>
    <row r="4">
      <c r="A4" t="s" s="9">
        <v>41</v>
      </c>
      <c r="B4"/>
      <c r="C4"/>
      <c r="D4"/>
      <c r="E4" t="s" s="8"/>
    </row>
    <row r="5">
      <c r="A5" t="s" s="4">
        <v>6</v>
      </c>
      <c r="B5"/>
      <c r="C5"/>
      <c r="D5"/>
      <c r="E5" t="s" s="8"/>
    </row>
    <row r="6">
      <c r="A6"/>
      <c r="B6" t="s">
        <v>42</v>
      </c>
      <c r="C6" s="10">
        <f>B2*0.04</f>
        <v>3</v>
      </c>
      <c r="D6" t="s">
        <v>8</v>
      </c>
      <c r="E6" t="s" s="8"/>
    </row>
    <row r="7">
      <c r="A7"/>
      <c r="B7" t="s">
        <v>43</v>
      </c>
      <c r="C7" s="10">
        <f>B2*0.002</f>
        <v>0.15</v>
      </c>
      <c r="D7" t="s">
        <v>8</v>
      </c>
      <c r="E7" t="s" s="8"/>
    </row>
    <row r="8">
      <c r="A8"/>
      <c r="B8" t="s">
        <v>44</v>
      </c>
      <c r="C8" s="10">
        <f>B2*0.001</f>
        <v>0.075</v>
      </c>
      <c r="D8" t="s">
        <v>8</v>
      </c>
      <c r="E8" t="s" s="8"/>
    </row>
    <row r="9">
      <c r="A9"/>
      <c r="B9" t="s">
        <v>19</v>
      </c>
      <c r="C9" s="10">
        <f>B2*0.0001</f>
        <v>0.0075</v>
      </c>
      <c r="D9" t="s">
        <v>8</v>
      </c>
      <c r="E9" t="s" s="8"/>
    </row>
    <row r="10">
      <c r="A10"/>
      <c r="B10"/>
      <c r="C10"/>
      <c r="D10"/>
      <c r="E10" t="s" s="8"/>
    </row>
    <row r="11">
      <c r="A11" t="s" s="11">
        <v>23</v>
      </c>
      <c r="B11" t="inlineStr" s="12">
        <is>
          <t>Mise en place du poste de travail — Verifier les DLC, peser les denrees, selectionner le materiel necessaire. Laver et desinfecter le materiel et le poste de travail en suivant les protocoles.</t>
        </is>
      </c>
      <c r="C11"/>
      <c r="D11"/>
      <c r="E11" t="s" s="8"/>
    </row>
    <row r="12">
      <c r="A12" t="s" s="11">
        <v>24</v>
      </c>
      <c r="B12" t="s" s="12">
        <v>45</v>
      </c>
      <c r="C12"/>
      <c r="D12"/>
      <c r="E12" t="s" s="8"/>
    </row>
    <row r="13">
      <c r="A13"/>
      <c r="B13" t="s">
        <v>42</v>
      </c>
      <c r="C13" s="10">
        <f>B2*0.04</f>
        <v>3</v>
      </c>
      <c r="D13" t="s">
        <v>8</v>
      </c>
      <c r="E13" t="s" s="8"/>
    </row>
    <row r="14">
      <c r="A14"/>
      <c r="B14" t="s">
        <v>43</v>
      </c>
      <c r="C14" s="10">
        <f>B2*0.002</f>
        <v>0.15</v>
      </c>
      <c r="D14" t="s">
        <v>8</v>
      </c>
      <c r="E14" t="s" s="8"/>
    </row>
    <row r="15">
      <c r="A15" t="s" s="11">
        <v>25</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44</v>
      </c>
      <c r="C16" s="10">
        <f>B2*0.001</f>
        <v>0.075</v>
      </c>
      <c r="D16" t="s">
        <v>8</v>
      </c>
      <c r="E16" t="s" s="8"/>
    </row>
    <row r="17">
      <c r="A17"/>
      <c r="B17" t="s">
        <v>19</v>
      </c>
      <c r="C17" s="10">
        <f>B2*0.0001</f>
        <v>0.0075</v>
      </c>
      <c r="D17" t="s">
        <v>8</v>
      </c>
      <c r="E17" t="s" s="8"/>
    </row>
    <row r="18">
      <c r="A18" t="s" s="11">
        <v>26</v>
      </c>
      <c r="B18" t="s" s="12">
        <v>46</v>
      </c>
      <c r="C18"/>
      <c r="D18"/>
      <c r="E18" t="s" s="8"/>
    </row>
    <row r="19">
      <c r="A19" t="s" s="11">
        <v>27</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31</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2026-10-31T01:52:53Z</dcterms:created>
  <dc:title>MIJOTÉ DE DINDE MARENGO</dc:title>
  <dc:subject/>
  <dc:creator>CUIS.web</dc:creator>
  <cp:lastModifiedBy/>
  <cp:keywords/>
  <dc:description>Export automatique — moteur récursif d'origine : Bernard Vandendaele</dc:description>
  <cp:category/>
  <dc:language>en-US</dc:language>
  <dcterms:modified xsi:type="dcterms:W3CDTF">2026-10-31T01:52:53Z</dcterms:modified>
  <cp:revision>1</cp:revision>
</cp:coreProperties>
</file>