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<sst xmlns="http://schemas.openxmlformats.org/spreadsheetml/2006/main" count="142" uniqueCount="142">
  <si>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</si>
  <si>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</si>
  <si>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FILETS DE DINDE FAÇON MAINTENON</t>
  </si>
  <si>
    <t>Code</t>
  </si>
  <si>
    <t>GRO_CDC_100</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</si>
  <si>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</si>
  <si>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</si>
  <si>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</si>
  <si>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</si>
  <si>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</si>
  <si>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</si>
  <si>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</si>
  <si>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</si>
  <si>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</si>
  <si>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</si>
  <si>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</si>
  <si>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</si>
  <si>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</si>
  <si>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</si>
  <si>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</si>
  <si>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</si>
  <si>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</si>
  <si>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</si>
  <si>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</si>
  <si>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</si>
  <si>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</si>
  <si>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</si>
  <si>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</si>
  <si>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</si>
  <si>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</si>
  <si>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</si>
  <si>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</si>
  <si>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00001408</t>
  </si>
  <si>
    <t>emmental râpé 45% MG sachet</t>
  </si>
  <si>
    <t>Matières premières</t>
  </si>
  <si>
    <t>kg</t>
  </si>
  <si>
    <t>00001430</t>
  </si>
  <si>
    <t>lait UHT 1/2 écrémé longue conservation</t>
  </si>
  <si>
    <t>lt</t>
  </si>
  <si>
    <t>DUXELLES-SECHE</t>
  </si>
  <si>
    <t>Duxelles de champignons dehydratee</t>
  </si>
  <si>
    <t>Légumes et aromates déshydratés</t>
  </si>
  <si>
    <t>GLUTAMATE-MSG</t>
  </si>
  <si>
    <t>Glutamate monosodique E621 (exhausteur de gout)</t>
  </si>
  <si>
    <t>Épices en poudre et graines</t>
  </si>
  <si>
    <t>EPI-MUSCADE-POW</t>
  </si>
  <si>
    <t>Noix de muscade moulue</t>
  </si>
  <si>
    <t>EPI-PAPRIKA</t>
  </si>
  <si>
    <t>Paprika en poudre</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</si>
  <si>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</si>
  <si>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</si>
  <si>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</si>
  <si>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</si>
  <si>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</si>
  <si>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</si>
  <si>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</si>
  <si>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</si>
  <si>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</si>
  <si>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</si>
  <si>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</si>
  <si>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</si>
  <si>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</si>
  <si>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</si>
  <si>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</si>
  <si>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</si>
  <si>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</si>
  <si>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</si>
  <si>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</si>
  <si>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</si>
  <si>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</si>
  <si>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</si>
  <si>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</si>
  <si>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</si>
  <si>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</si>
  <si>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</si>
  <si>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</si>
  <si>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</si>
  <si>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</si>
  <si>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</si>
  <si>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</si>
  <si>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</si>
  <si>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</si>
  <si>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</si>
  <si>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</si>
  <si>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</si>
  <si>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</si>
  <si>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</si>
  <si>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</si>
  <si>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</si>
  <si>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</si>
  <si>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</si>
  <si>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</si>
  <si>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</si>
  <si>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</si>
  <si>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</si>
  <si>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</si>
  <si>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</si>
  <si>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</si>
  <si>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déshydratée, boîte (pièce)</t>
  </si>
  <si>
    <t>Conversions conserves (boîte→net)</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</si>
  <si>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</si>
  <si>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</si>
  <si>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</si>
  <si>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</si>
  <si>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</si>
  <si>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</si>
  <si>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</si>
  <si>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</si>
  <si>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</si>
  <si>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</si>
  <si>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</si>
  <si>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</si>
  <si>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</si>
  <si>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</si>
  <si>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</si>
  <si>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</si>
  <si>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</si>
  <si>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</si>
  <si>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MARQUAGE VAPEUR MAISON [E621] (AIDE A ROTIR) - VERSION CLASSIQUE - Alternative naturelle existe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</si>
  <si>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</si>
  <si>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</si>
  <si>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</si>
  <si>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</si>
  <si>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</si>
  <si>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</si>
  <si>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</si>
  <si>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DINDE FAÇON MAINTENON</t>
  </si>
  <si>
    <t>FILETS DE DINDE FAÇON MAINTENON  GRO_CDC_100</t>
  </si>
  <si>
    <t>1.</t>
  </si>
  <si>
    <t>2.</t>
  </si>
  <si>
    <t>3.</t>
  </si>
  <si>
    <t xml:space="preserve">    Duxelles de champignons déshydratée, boîte (pièce) (conv.)</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</si>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</sst>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167.5044</v>
      </c>
    </row>
    <row r="12">
      <c r="A12" t="s" s="3">
        <v>17</v>
      </c>
      <c r="B12" s="4">
        <v>1.675044</v>
      </c>
    </row>
    <row r="13">
      <c r="A13"/>
      <c r="B13"/>
    </row>
    <row r="14">
      <c r="A14" t="s" s="5">
        <v>18</v>
      </c>
      <c r="B14" t="s" s="5">
        <v>15</v>
      </c>
    </row>
    <row r="15">
      <c r="A15" t="s" s="5">
        <v>19</v>
      </c>
      <c r="B15" s="6">
        <v>167.5044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E7*7.7</f>
        <v>7.7</v>
      </c>
    </row>
    <row r="8">
      <c r="A8" t="s" s="12">
        <v>36</v>
      </c>
      <c r="B8" t="s">
        <v>37</v>
      </c>
      <c r="C8" t="s">
        <v>34</v>
      </c>
      <c r="D8" s="9">
        <v>12</v>
      </c>
      <c r="E8" s="11">
        <f>D8*$B$2</f>
        <v>12</v>
      </c>
      <c r="F8" t="s">
        <v>38</v>
      </c>
      <c r="G8" s="4">
        <f>E8*0.143</f>
        <v>1.716</v>
      </c>
    </row>
    <row r="9">
      <c r="A9" t="s">
        <v>39</v>
      </c>
      <c r="B9" t="s">
        <v>40</v>
      </c>
      <c r="C9" t="s">
        <v>41</v>
      </c>
      <c r="D9" s="9">
        <v>1</v>
      </c>
      <c r="E9" s="11">
        <f>D9*$B$2</f>
        <v>1</v>
      </c>
      <c r="F9" t="s">
        <v>35</v>
      </c>
      <c r="G9" s="4">
        <f>E9*15</f>
        <v>15</v>
      </c>
    </row>
    <row r="10">
      <c r="A10" t="s">
        <v>42</v>
      </c>
      <c r="B10" t="s">
        <v>43</v>
      </c>
      <c r="C10" t="s">
        <v>44</v>
      </c>
      <c r="D10" s="9">
        <v>0.021</v>
      </c>
      <c r="E10" s="11">
        <f>D10*$B$2</f>
        <v>0.021</v>
      </c>
      <c r="F10" t="s">
        <v>35</v>
      </c>
      <c r="G10" s="4">
        <f>E10*9.9</f>
        <v>0.2079</v>
      </c>
    </row>
    <row r="11">
      <c r="A11" t="s">
        <v>45</v>
      </c>
      <c r="B11" t="s">
        <v>46</v>
      </c>
      <c r="C11" t="s">
        <v>44</v>
      </c>
      <c r="D11" s="9">
        <v>0.003</v>
      </c>
      <c r="E11" s="11">
        <f>D11*$B$2</f>
        <v>0.003</v>
      </c>
      <c r="F11" t="s">
        <v>35</v>
      </c>
      <c r="G11" s="4">
        <f>E11*20</f>
        <v>0.06</v>
      </c>
    </row>
    <row r="12">
      <c r="A12" t="s">
        <v>47</v>
      </c>
      <c r="B12" t="s">
        <v>48</v>
      </c>
      <c r="C12" t="s">
        <v>44</v>
      </c>
      <c r="D12" s="9">
        <v>0.12</v>
      </c>
      <c r="E12" s="11">
        <f>D12*$B$2</f>
        <v>0.12</v>
      </c>
      <c r="F12" t="s">
        <v>35</v>
      </c>
      <c r="G12" s="4">
        <f>E12*9.5</f>
        <v>1.14</v>
      </c>
    </row>
    <row r="13">
      <c r="A13" t="s">
        <v>49</v>
      </c>
      <c r="B13" t="s">
        <v>50</v>
      </c>
      <c r="C13" t="s">
        <v>44</v>
      </c>
      <c r="D13" s="9">
        <v>0.007</v>
      </c>
      <c r="E13" s="11">
        <f>D13*$B$2</f>
        <v>0.007</v>
      </c>
      <c r="F13" t="s">
        <v>35</v>
      </c>
      <c r="G13" s="4">
        <f>E13*12.5</f>
        <v>0.0875</v>
      </c>
    </row>
    <row r="14">
      <c r="A14" t="s">
        <v>51</v>
      </c>
      <c r="B14" t="s">
        <v>52</v>
      </c>
      <c r="C14" t="s">
        <v>53</v>
      </c>
      <c r="D14" s="9">
        <v>0.9</v>
      </c>
      <c r="E14" s="11">
        <f>D14*$B$2</f>
        <v>0.9</v>
      </c>
      <c r="F14" t="s">
        <v>35</v>
      </c>
      <c r="G14" s="4">
        <f>E14*0.56</f>
        <v>0.504</v>
      </c>
    </row>
    <row r="15">
      <c r="A15" t="s">
        <v>54</v>
      </c>
      <c r="B15" t="s">
        <v>55</v>
      </c>
      <c r="C15" t="s">
        <v>56</v>
      </c>
      <c r="D15" s="9">
        <v>0.1</v>
      </c>
      <c r="E15" s="11">
        <f>D15*$B$2</f>
        <v>0.1</v>
      </c>
      <c r="F15" t="s">
        <v>35</v>
      </c>
      <c r="G15" s="4">
        <f>E15*55</f>
        <v>5.5</v>
      </c>
    </row>
    <row r="16">
      <c r="A16" t="s">
        <v>57</v>
      </c>
      <c r="B16" t="s">
        <v>58</v>
      </c>
      <c r="C16" t="s">
        <v>59</v>
      </c>
      <c r="D16" s="9">
        <v>0.06</v>
      </c>
      <c r="E16" s="11">
        <f>D16*$B$2</f>
        <v>0.06</v>
      </c>
      <c r="F16" t="s">
        <v>35</v>
      </c>
      <c r="G16" s="4">
        <f>E16*1.6</f>
        <v>0.096</v>
      </c>
    </row>
    <row r="17">
      <c r="A17" t="s">
        <v>60</v>
      </c>
      <c r="B17" t="s">
        <v>61</v>
      </c>
      <c r="C17" t="s">
        <v>62</v>
      </c>
      <c r="D17" s="9">
        <v>0.054</v>
      </c>
      <c r="E17" s="11">
        <f>D17*$B$2</f>
        <v>0.054</v>
      </c>
      <c r="F17" t="s">
        <v>38</v>
      </c>
      <c r="G17" s="4">
        <f>E17*1.05</f>
        <v>0.0567</v>
      </c>
    </row>
    <row r="18">
      <c r="A18" t="s">
        <v>63</v>
      </c>
      <c r="B18" t="s">
        <v>64</v>
      </c>
      <c r="C18" t="s">
        <v>65</v>
      </c>
      <c r="D18" s="9">
        <v>0.9</v>
      </c>
      <c r="E18" s="11">
        <f>D18*$B$2</f>
        <v>0.9</v>
      </c>
      <c r="F18" t="s">
        <v>35</v>
      </c>
      <c r="G18" s="4">
        <f>E18*4.9</f>
        <v>4.41</v>
      </c>
    </row>
    <row r="19">
      <c r="A19" t="s">
        <v>66</v>
      </c>
      <c r="B19" t="s">
        <v>67</v>
      </c>
      <c r="C19" t="s">
        <v>65</v>
      </c>
      <c r="D19" s="9">
        <v>0.3</v>
      </c>
      <c r="E19" s="11">
        <f>D19*$B$2</f>
        <v>0.3</v>
      </c>
      <c r="F19" t="s">
        <v>35</v>
      </c>
      <c r="G19" s="4">
        <f>E19*5.2</f>
        <v>1.56</v>
      </c>
    </row>
    <row r="20">
      <c r="A20" t="s">
        <v>68</v>
      </c>
      <c r="B20" t="s">
        <v>69</v>
      </c>
      <c r="C20" t="s">
        <v>70</v>
      </c>
      <c r="D20" s="9">
        <v>3</v>
      </c>
      <c r="E20" s="11">
        <f>D20*$B$2</f>
        <v>3</v>
      </c>
      <c r="F20" t="s">
        <v>38</v>
      </c>
      <c r="G20" s="4">
        <f>E20*2.2</f>
        <v>6.6</v>
      </c>
    </row>
    <row r="21">
      <c r="A21" t="s">
        <v>71</v>
      </c>
      <c r="B21" t="s">
        <v>72</v>
      </c>
      <c r="C21" t="s">
        <v>73</v>
      </c>
      <c r="D21" s="9">
        <v>0.118</v>
      </c>
      <c r="E21" s="11">
        <f>D21*$B$2</f>
        <v>0.118</v>
      </c>
      <c r="F21" t="s">
        <v>35</v>
      </c>
      <c r="G21" s="4">
        <f>E21*0.35</f>
        <v>0.0413</v>
      </c>
    </row>
    <row r="22">
      <c r="A22" t="s">
        <v>74</v>
      </c>
      <c r="B22" t="s">
        <v>75</v>
      </c>
      <c r="C22" t="s">
        <v>76</v>
      </c>
      <c r="D22" s="9">
        <v>2.5</v>
      </c>
      <c r="E22" s="11">
        <f>D22*$B$2</f>
        <v>2.5</v>
      </c>
      <c r="F22" t="s">
        <v>35</v>
      </c>
      <c r="G22" s="4">
        <f>E22*3.89</f>
        <v>9.725</v>
      </c>
    </row>
    <row r="23">
      <c r="A23" t="s">
        <v>77</v>
      </c>
      <c r="B23" t="s">
        <v>78</v>
      </c>
      <c r="C23" t="s">
        <v>79</v>
      </c>
      <c r="D23" s="9">
        <v>13</v>
      </c>
      <c r="E23" s="11">
        <f>D23*$B$2</f>
        <v>13</v>
      </c>
      <c r="F23" t="s">
        <v>35</v>
      </c>
      <c r="G23" s="4">
        <f>E23*8.7</f>
        <v>113.1</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13</v>
      </c>
      <c r="E3" t="s">
        <v>35</v>
      </c>
      <c r="F3" t="s">
        <v>79</v>
      </c>
    </row>
    <row r="4">
      <c r="A4">
        <v>1</v>
      </c>
      <c r="B4" t="s">
        <v>89</v>
      </c>
      <c r="C4" t="s">
        <v>85</v>
      </c>
      <c r="D4" s="11">
        <v>0.3</v>
      </c>
      <c r="E4" t="s">
        <v>35</v>
      </c>
      <c r="F4" t="s">
        <v>90</v>
      </c>
    </row>
    <row r="5">
      <c r="A5">
        <v>2</v>
      </c>
      <c r="B5" t="s">
        <v>91</v>
      </c>
      <c r="C5" t="s">
        <v>88</v>
      </c>
      <c r="D5" s="11">
        <v>0.12</v>
      </c>
      <c r="E5" t="s">
        <v>35</v>
      </c>
      <c r="F5" t="s">
        <v>44</v>
      </c>
    </row>
    <row r="6">
      <c r="A6">
        <v>2</v>
      </c>
      <c r="B6" t="s">
        <v>92</v>
      </c>
      <c r="C6" t="s">
        <v>88</v>
      </c>
      <c r="D6" s="11">
        <v>0.06</v>
      </c>
      <c r="E6" t="s">
        <v>35</v>
      </c>
      <c r="F6" t="s">
        <v>59</v>
      </c>
    </row>
    <row r="7">
      <c r="A7">
        <v>2</v>
      </c>
      <c r="B7" t="s">
        <v>93</v>
      </c>
      <c r="C7" t="s">
        <v>88</v>
      </c>
      <c r="D7" s="11">
        <v>0.021</v>
      </c>
      <c r="E7" t="s">
        <v>35</v>
      </c>
      <c r="F7" t="s">
        <v>44</v>
      </c>
    </row>
    <row r="8">
      <c r="A8">
        <v>2</v>
      </c>
      <c r="B8" t="s">
        <v>94</v>
      </c>
      <c r="C8" t="s">
        <v>88</v>
      </c>
      <c r="D8" s="11">
        <v>0.045</v>
      </c>
      <c r="E8" t="s">
        <v>35</v>
      </c>
      <c r="F8" t="s">
        <v>73</v>
      </c>
    </row>
    <row r="9">
      <c r="A9">
        <v>2</v>
      </c>
      <c r="B9" t="s">
        <v>95</v>
      </c>
      <c r="C9" t="s">
        <v>88</v>
      </c>
      <c r="D9" s="11">
        <v>0.054</v>
      </c>
      <c r="E9" t="s">
        <v>35</v>
      </c>
      <c r="F9" t="s">
        <v>62</v>
      </c>
    </row>
    <row r="10">
      <c r="A10">
        <v>1</v>
      </c>
      <c r="B10" t="s">
        <v>96</v>
      </c>
      <c r="C10" t="s">
        <v>88</v>
      </c>
      <c r="D10" s="11">
        <v>1</v>
      </c>
      <c r="E10" t="s">
        <v>35</v>
      </c>
      <c r="F10" t="s">
        <v>34</v>
      </c>
    </row>
    <row r="11">
      <c r="A11">
        <v>1</v>
      </c>
      <c r="B11" t="s">
        <v>97</v>
      </c>
      <c r="C11" t="s">
        <v>88</v>
      </c>
      <c r="D11" s="11">
        <v>12</v>
      </c>
      <c r="E11" t="s">
        <v>38</v>
      </c>
      <c r="F11" t="s">
        <v>34</v>
      </c>
    </row>
    <row r="12">
      <c r="A12">
        <v>1</v>
      </c>
      <c r="B12" t="s">
        <v>98</v>
      </c>
      <c r="C12" t="s">
        <v>85</v>
      </c>
      <c r="D12" s="11">
        <v>2</v>
      </c>
      <c r="E12" t="s">
        <v>25</v>
      </c>
      <c r="F12" t="s">
        <v>99</v>
      </c>
    </row>
    <row r="13">
      <c r="A13">
        <v>2</v>
      </c>
      <c r="B13" t="s">
        <v>100</v>
      </c>
      <c r="C13" t="s">
        <v>88</v>
      </c>
      <c r="D13" s="11">
        <v>1</v>
      </c>
      <c r="E13" t="s">
        <v>35</v>
      </c>
      <c r="F13" t="s">
        <v>41</v>
      </c>
    </row>
    <row r="14">
      <c r="A14">
        <v>1</v>
      </c>
      <c r="B14" t="s">
        <v>101</v>
      </c>
      <c r="C14" t="s">
        <v>88</v>
      </c>
      <c r="D14" s="11">
        <v>2.5</v>
      </c>
      <c r="E14" t="s">
        <v>35</v>
      </c>
      <c r="F14" t="s">
        <v>76</v>
      </c>
    </row>
    <row r="15">
      <c r="A15">
        <v>1</v>
      </c>
      <c r="B15" t="s">
        <v>102</v>
      </c>
      <c r="C15" t="s">
        <v>88</v>
      </c>
      <c r="D15" s="11">
        <v>0.1</v>
      </c>
      <c r="E15" t="s">
        <v>35</v>
      </c>
      <c r="F15" t="s">
        <v>56</v>
      </c>
    </row>
    <row r="16">
      <c r="A16">
        <v>1</v>
      </c>
      <c r="B16" t="s">
        <v>103</v>
      </c>
      <c r="C16" t="s">
        <v>88</v>
      </c>
      <c r="D16" s="11">
        <v>3</v>
      </c>
      <c r="E16" t="s">
        <v>38</v>
      </c>
      <c r="F16" t="s">
        <v>70</v>
      </c>
    </row>
    <row r="17">
      <c r="A17">
        <v>1</v>
      </c>
      <c r="B17" t="s">
        <v>104</v>
      </c>
      <c r="C17" t="s">
        <v>88</v>
      </c>
      <c r="D17" s="11">
        <v>0.073</v>
      </c>
      <c r="E17" t="s">
        <v>35</v>
      </c>
      <c r="F17" t="s">
        <v>73</v>
      </c>
    </row>
    <row r="18">
      <c r="A18">
        <v>1</v>
      </c>
      <c r="B18" t="s">
        <v>105</v>
      </c>
      <c r="C18" t="s">
        <v>88</v>
      </c>
      <c r="D18" s="11">
        <v>0.007</v>
      </c>
      <c r="E18" t="s">
        <v>35</v>
      </c>
      <c r="F18" t="s">
        <v>44</v>
      </c>
    </row>
    <row r="19">
      <c r="A19">
        <v>1</v>
      </c>
      <c r="B19" t="s">
        <v>106</v>
      </c>
      <c r="C19" t="s">
        <v>88</v>
      </c>
      <c r="D19" s="11">
        <v>0.003</v>
      </c>
      <c r="E19" t="s">
        <v>35</v>
      </c>
      <c r="F19" t="s">
        <v>44</v>
      </c>
    </row>
    <row r="20">
      <c r="A20">
        <v>1</v>
      </c>
      <c r="B20" t="s">
        <v>107</v>
      </c>
      <c r="C20" t="s">
        <v>88</v>
      </c>
      <c r="D20" s="11">
        <v>0.3</v>
      </c>
      <c r="E20" t="s">
        <v>35</v>
      </c>
      <c r="F20" t="s">
        <v>65</v>
      </c>
    </row>
    <row r="21">
      <c r="A21">
        <v>1</v>
      </c>
      <c r="B21" t="s">
        <v>108</v>
      </c>
      <c r="C21" t="s">
        <v>85</v>
      </c>
      <c r="D21" s="11">
        <v>1.8</v>
      </c>
      <c r="E21" t="s">
        <v>35</v>
      </c>
      <c r="F21" t="s">
        <v>109</v>
      </c>
    </row>
    <row r="22">
      <c r="A22">
        <v>2</v>
      </c>
      <c r="B22" t="s">
        <v>110</v>
      </c>
      <c r="C22" t="s">
        <v>88</v>
      </c>
      <c r="D22" s="11">
        <v>0.9</v>
      </c>
      <c r="E22" t="s">
        <v>35</v>
      </c>
      <c r="F22" t="s">
        <v>65</v>
      </c>
    </row>
    <row r="23">
      <c r="A23">
        <v>2</v>
      </c>
      <c r="B23" t="s">
        <v>111</v>
      </c>
      <c r="C23" t="s">
        <v>88</v>
      </c>
      <c r="D23" s="11">
        <v>0.9</v>
      </c>
      <c r="E23" t="s">
        <v>35</v>
      </c>
      <c r="F2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118</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119</v>
      </c>
      <c r="B11">
        <v>1</v>
      </c>
      <c r="C11" t="s">
        <v>120</v>
      </c>
      <c r="D11" t="s" s="14">
        <v>121</v>
      </c>
      <c r="E11" t="s" s="14"/>
      <c r="F11"/>
    </row>
    <row r="12">
      <c r="A12" t="s">
        <v>119</v>
      </c>
      <c r="B12">
        <v>2</v>
      </c>
      <c r="C12" t="s">
        <v>122</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119</v>
      </c>
      <c r="B13">
        <v>3</v>
      </c>
      <c r="C13" t="s">
        <v>123</v>
      </c>
      <c r="D13" t="inlineStr" s="14">
        <is>
          <t>Cuire le roux blanc — Cuire très doucement à feu réduit, sans arrêter de mélanger à la spatule en exoglass, jusqu'à ce qu'il blanchisse et devienne mousseux : on dit alors qu'il « fleurit » (3 à 4 min).</t>
        </is>
      </c>
      <c r="E13" t="s" s="14">
        <v>124</v>
      </c>
      <c r="F13"/>
    </row>
    <row r="14">
      <c r="A14" t="s">
        <v>119</v>
      </c>
      <c r="B14">
        <v>4</v>
      </c>
      <c r="C14" t="s">
        <v>125</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126</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130</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
        <v>131</v>
      </c>
      <c r="C9" s="11">
        <f>'Besoins'!$B$2*2</f>
        <v>2</v>
      </c>
      <c r="D9" t="s">
        <v>25</v>
      </c>
    </row>
    <row r="10">
      <c r="A10" t="s" s="17">
        <v>132</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133</v>
      </c>
      <c r="C11" s="11">
        <f>'Besoins'!$B$2*1.8</f>
        <v>1.8</v>
      </c>
      <c r="D11" t="s">
        <v>35</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134</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135</v>
      </c>
      <c r="C15" s="11">
        <f>'Besoins'!$B$2*0.3</f>
        <v>0.3</v>
      </c>
      <c r="D15" t="s">
        <v>35</v>
      </c>
    </row>
    <row r="16">
      <c r="A16" t="s" s="17">
        <v>136</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137</v>
      </c>
      <c r="C20" s="11">
        <f>'Besoins'!$B$2*0.073</f>
        <v>0.073</v>
      </c>
      <c r="D20" t="s">
        <v>35</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138</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139</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140</v>
      </c>
      <c r="B27"/>
      <c r="C27"/>
      <c r="D27"/>
    </row>
    <row r="28">
      <c r="A28" t="s" s="17">
        <v>128</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137</v>
      </c>
      <c r="C32" s="11">
        <f>'Besoins'!$B$2*0.045</f>
        <v>0.045</v>
      </c>
      <c r="D32" t="s">
        <v>35</v>
      </c>
    </row>
    <row r="33">
      <c r="A33"/>
      <c r="B33" t="str">
        <f>Besoins!B17</f>
        <v>Huile de tournesol raffinée vrac</v>
      </c>
      <c r="C33" s="11">
        <f>Besoins!E17</f>
        <v>0.054</v>
      </c>
      <c r="D33" t="str">
        <f>Besoins!F17</f>
        <v>kg</v>
      </c>
    </row>
    <row r="34">
      <c r="A34"/>
      <c r="B34"/>
      <c r="C34"/>
      <c r="D34"/>
    </row>
    <row r="35">
      <c r="A35" t="s" s="16">
        <v>141</v>
      </c>
      <c r="B35"/>
      <c r="C35"/>
      <c r="D35"/>
    </row>
    <row r="36">
      <c r="A36" t="s" s="17">
        <v>128</v>
      </c>
      <c r="B36" t="str" s="14">
        <f>"[METTRE EN PLACE] "&amp;Procedure!D11</f>
        <v>[METTRE EN PLACE] Mettre en place le poste de travail — Peser, mesurer, contrôler les denrées. Tamiser la farine. Découper le beurre en parcelles.</v>
      </c>
      <c r="C36"/>
      <c r="D36"/>
    </row>
    <row r="37">
      <c r="A37"/>
      <c r="B37" t="str">
        <f>Besoins!B18</f>
        <v>Beurre de cuisine bloc 10 kg</v>
      </c>
      <c r="C37" s="11">
        <f>Besoins!E18</f>
        <v>0.9</v>
      </c>
      <c r="D37" t="str">
        <f>Besoins!F18</f>
        <v>kg</v>
      </c>
    </row>
    <row r="38">
      <c r="A38"/>
      <c r="B38" t="str">
        <f>Besoins!B14</f>
        <v>Farine de blé T55</v>
      </c>
      <c r="C38" s="11">
        <f>Besoins!E14</f>
        <v>0.9</v>
      </c>
      <c r="D38" t="str">
        <f>Besoins!F14</f>
        <v>kg</v>
      </c>
    </row>
    <row r="39">
      <c r="A39" t="s" s="17">
        <v>129</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2026-10-31T04:05:38Z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2026-10-31T04:05:38Z</dcterms:modified>
  <cp:revision>1</cp:revision>
</cp:coreProperties>
</file>