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ISSES DE CANARD AUX PETITS PO" sheetId="1" r:id="rId1"/>
    <sheet name="CUISSES DE CANARD POÊLÉES (BASE" sheetId="2" r:id="rId2"/>
    <sheet name="Fond de canard reconstitue (col" sheetId="3" r:id="rId3"/>
    <sheet name="Fond brun de veau reconstitue (" sheetId="4" r:id="rId4"/>
    <sheet name="PETITS POIS À LA PAYSANNE" sheetId="5" r:id="rId5"/>
    <sheet name="PETITS OIGNONS GRELOTS GLACÉS À" sheetId="6" r:id="rId6"/>
    <sheet name="CAROTTES GLACÉES À BLANC" sheetId="7" r:id="rId7"/>
  </sheets>
</workbook>
</file>

<file path=xl/sharedStrings.xml><?xml version="1.0" encoding="utf-8"?>
<sst xmlns="http://schemas.openxmlformats.org/spreadsheetml/2006/main" count="61" uniqueCount="61">
  <si>
    <t>CUISSES DE CANARD AUX PETITS POIS</t>
  </si>
  <si>
    <t>Annotations</t>
  </si>
  <si>
    <t>Quantité souhaitée</t>
  </si>
  <si>
    <t>pc</t>
  </si>
  <si>
    <t>référence : 100 pc</t>
  </si>
  <si>
    <t>CUISSES DE CANARD AUX PETITS POIS  GRO_CDC_097B</t>
  </si>
  <si>
    <t>Ingrédients</t>
  </si>
  <si>
    <t xml:space="preserve">    CUISSES DE CANARD POÊLÉES (BASE) — voir l'onglet "CUISSES DE CANARD POÊLÉES (BASE"</t>
  </si>
  <si>
    <t xml:space="preserve">    Madère (cuisson sauce)</t>
  </si>
  <si>
    <t>lt</t>
  </si>
  <si>
    <t xml:space="preserve">    PETITS POIS À LA PAYSANNE — voir l'onglet "PETITS POIS À LA PAYSANNE"</t>
  </si>
  <si>
    <t>6.</t>
  </si>
  <si>
    <t>Garniture aux petits pois — Ajouter le madère au fond de cuisson. Garnir avec des petits pois à la paysanne (voir la recette : Fiche 168B).</t>
  </si>
  <si>
    <t>8.</t>
  </si>
  <si>
    <t>Dresser et servir — Dresser la cuisse de canard a l'assiette. Napper de fond de poelage. Accompagner avec la garniture choisie.</t>
  </si>
  <si>
    <t>CUIS.web — Portage du CUIS Clipper de 1992 par Palika &amp; Bernard Vandendaele (créateur du moteur récursif d'origine)</t>
  </si>
  <si>
    <t>CUISSES DE CANARD POÊLÉES (BASE)</t>
  </si>
  <si>
    <t>Quantité totale à produire (cumulée)</t>
  </si>
  <si>
    <t>référence : 100 pc — lot unique couvrant tous les usages</t>
  </si>
  <si>
    <t>CUISSES DE CANARD POÊLÉES (BASE)  GRO_CDC_097</t>
  </si>
  <si>
    <t xml:space="preserve">    Cuisses de canard UE</t>
  </si>
  <si>
    <t>kg</t>
  </si>
  <si>
    <t xml:space="preserve">    Sel fin de cuisine</t>
  </si>
  <si>
    <t xml:space="preserve">    Poivre noir moulu</t>
  </si>
  <si>
    <t xml:space="preserve">    Fond de canard reconstitue (collectivite) — voir l'onglet "Fond de canard reconstitue (col"</t>
  </si>
  <si>
    <t xml:space="preserve">    Fond brun de veau reconstitue (collectivite) — voir l'onglet "Fond brun de veau reconstitue ("</t>
  </si>
  <si>
    <t xml:space="preserve">    VIN BLANC CUISSON (L) (conv.)</t>
  </si>
  <si>
    <t>1.</t>
  </si>
  <si>
    <t>2.</t>
  </si>
  <si>
    <t>3.</t>
  </si>
  <si>
    <t>4.</t>
  </si>
  <si>
    <t>Fond de canard reconstitue (collectivite)</t>
  </si>
  <si>
    <t>référence : 1 lt — lot unique couvrant tous les usages</t>
  </si>
  <si>
    <t>Fond de canard reconstitue (collectivite)  GRO-FOND-CANARD</t>
  </si>
  <si>
    <t xml:space="preserve">    Eau (robinet - moy. France 2026)</t>
  </si>
  <si>
    <t xml:space="preserve">    Jus de Canard Premium Deshydrate (CHEF)</t>
  </si>
  <si>
    <t>[DÉLAYER] Delayer la poudre dans l'eau bouillante ou froide en fouettant, puis porter a ebullition en remuant regulierement pendant 3 minutes.</t>
  </si>
  <si>
    <t>ℹ Dosage 50g/L (fiche constructeur CHEF/POMONA).</t>
  </si>
  <si>
    <t>Fond brun de veau reconstitue (collectivite)</t>
  </si>
  <si>
    <t>Fond brun de veau reconstitue (collectivite)  GRO-FOND-VEAU</t>
  </si>
  <si>
    <t xml:space="preserve">    Fonds Brun Lié (Knorr Professional)</t>
  </si>
  <si>
    <t>[DISSOUDRE] Délayer la poudre dans l'eau froide en fouettant, puis porter à ébullition en remuant régulièrement.</t>
  </si>
  <si>
    <t>PETITS POIS À LA PAYSANNE</t>
  </si>
  <si>
    <t>PETITS POIS À LA PAYSANNE  GRO_CDC_168B</t>
  </si>
  <si>
    <t xml:space="preserve">    Petits pois doux très fins surgelés</t>
  </si>
  <si>
    <t xml:space="preserve">    PETITS OIGNONS GRELOTS GLACÉS À BRUN ET À BLANC — voir l'onglet "PETITS OIGNONS GRELOTS GLACÉS À"</t>
  </si>
  <si>
    <t xml:space="preserve">    CAROTTES GLACÉES À BLANC — voir l'onglet "CAROTTES GLACÉES À BLANC"</t>
  </si>
  <si>
    <t xml:space="preserve">    LAITUE BATAVIA (KG) (conv.)</t>
  </si>
  <si>
    <t xml:space="preserve">    Beurre doux 82% MG plaquette</t>
  </si>
  <si>
    <t>PETITS OIGNONS GRELOTS GLACÉS À BRUN ET À BLANC</t>
  </si>
  <si>
    <t>PETITS OIGNONS GRELOTS GLACÉS À BRUN ET À BLANC  GRO_CDC_169</t>
  </si>
  <si>
    <t xml:space="preserve">    Petits oignons blancs surgelés</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</si>
  <si>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</si>
  <si>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</si>
  <si>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</si>
  <si>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5.</t>
  </si>
  <si>
    <t>CAROTTES GLACÉES À BLANC</t>
  </si>
  <si>
    <t>CAROTTES GLACÉES À BLANC  GRO_CDC_169C</t>
  </si>
  <si>
    <t xml:space="preserve">    Jeunes carottes très fines surgelées</t>
  </si>
  <si>
    <t>Preparations preliminaires — Deconditionner les jeunes carottes tres fines surgelees suivant la procedure.</t>
  </si>
  <si>
    <t>Decanter — Debarrasser delicatement les carottes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</si>
</sst>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B2*0.005</f>
        <v>0.5</v>
      </c>
      <c r="D7" t="s">
        <v>9</v>
      </c>
      <c r="E7" t="s" s="8"/>
    </row>
    <row r="8">
      <c r="A8"/>
      <c r="B8" t="s">
        <v>10</v>
      </c>
      <c r="C8" s="10">
        <f>B2*0.8</f>
        <v>80</v>
      </c>
      <c r="D8" t="s">
        <v>3</v>
      </c>
      <c r="E8" t="s" s="8"/>
    </row>
    <row r="9">
      <c r="A9"/>
      <c r="B9"/>
      <c r="C9"/>
      <c r="D9"/>
      <c r="E9" t="s" s="8"/>
    </row>
    <row r="10">
      <c r="A10" t="s" s="11">
        <v>11</v>
      </c>
      <c r="B10" t="s" s="12">
        <v>12</v>
      </c>
      <c r="C10"/>
      <c r="D10"/>
      <c r="E10" t="s" s="8"/>
    </row>
    <row r="11">
      <c r="A11"/>
      <c r="B11" t="s">
        <v>8</v>
      </c>
      <c r="C11" s="10">
        <f>B2*0.005</f>
        <v>0.5</v>
      </c>
      <c r="D11" t="s">
        <v>9</v>
      </c>
      <c r="E11" t="s" s="8"/>
    </row>
    <row r="12">
      <c r="A12"/>
      <c r="B12" t="s">
        <v>10</v>
      </c>
      <c r="C12" s="10">
        <f>B2*0.8</f>
        <v>80</v>
      </c>
      <c r="D12" t="s">
        <v>3</v>
      </c>
      <c r="E12" t="s" s="8"/>
    </row>
    <row r="13">
      <c r="A13" t="s" s="11">
        <v>13</v>
      </c>
      <c r="B13" t="s" s="12">
        <v>14</v>
      </c>
      <c r="C13"/>
      <c r="D13"/>
      <c r="E13" t="s" s="8"/>
    </row>
    <row r="14">
      <c r="A14"/>
      <c r="B14" t="s">
        <v>7</v>
      </c>
      <c r="C14" s="10">
        <f>B2*1</f>
        <v>100</v>
      </c>
      <c r="D14" t="s">
        <v>3</v>
      </c>
      <c r="E14" t="s" s="8"/>
    </row>
    <row r="15">
      <c r="A15" t="s" s="13">
        <v>15</v>
      </c>
      <c r="B15"/>
      <c r="C15"/>
      <c r="D15"/>
      <c r="E15" t="s" s="8"/>
    </row>
  </sheetData>
  <sheetProtection sheet="1" formatRows="0" formatColumns="0"/>
  <mergeCells count="5">
    <mergeCell ref="A1:D1"/>
    <mergeCell ref="A4:D4"/>
    <mergeCell ref="B10:D10"/>
    <mergeCell ref="B13:D13"/>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16</v>
      </c>
      <c r="B1"/>
      <c r="C1"/>
      <c r="D1"/>
      <c r="E1" t="s" s="3">
        <v>1</v>
      </c>
    </row>
    <row r="2">
      <c r="A2" t="s" s="4">
        <v>17</v>
      </c>
      <c r="B2" s="14">
        <v>100</v>
      </c>
      <c r="C2" t="s">
        <v>3</v>
      </c>
      <c r="D2" t="s" s="7">
        <v>18</v>
      </c>
      <c r="E2" t="s" s="8"/>
    </row>
    <row r="3">
      <c r="A3"/>
      <c r="B3"/>
      <c r="C3"/>
      <c r="D3"/>
      <c r="E3" t="s" s="8"/>
    </row>
    <row r="4">
      <c r="A4" t="s" s="9">
        <v>19</v>
      </c>
      <c r="B4"/>
      <c r="C4"/>
      <c r="D4"/>
      <c r="E4" t="s" s="8"/>
    </row>
    <row r="5">
      <c r="A5" t="s" s="4">
        <v>6</v>
      </c>
      <c r="B5"/>
      <c r="C5"/>
      <c r="D5"/>
      <c r="E5" t="s" s="8"/>
    </row>
    <row r="6">
      <c r="A6"/>
      <c r="B6" t="s">
        <v>20</v>
      </c>
      <c r="C6" s="10">
        <f>B2*0.225</f>
        <v>22.5</v>
      </c>
      <c r="D6" t="s">
        <v>21</v>
      </c>
      <c r="E6" t="s" s="8"/>
    </row>
    <row r="7">
      <c r="A7"/>
      <c r="B7" t="s">
        <v>22</v>
      </c>
      <c r="C7" s="10">
        <f>B2*0.00073</f>
        <v>0.073</v>
      </c>
      <c r="D7" t="s">
        <v>21</v>
      </c>
      <c r="E7" t="s" s="8"/>
    </row>
    <row r="8">
      <c r="A8"/>
      <c r="B8" t="s">
        <v>23</v>
      </c>
      <c r="C8" s="10">
        <f>B2*0.00007</f>
        <v>0.007</v>
      </c>
      <c r="D8" t="s">
        <v>21</v>
      </c>
      <c r="E8" t="s" s="8"/>
    </row>
    <row r="9">
      <c r="A9"/>
      <c r="B9" t="s">
        <v>24</v>
      </c>
      <c r="C9" s="10">
        <f>B2*0.05</f>
        <v>5</v>
      </c>
      <c r="D9" t="s">
        <v>9</v>
      </c>
      <c r="E9" t="s" s="8"/>
    </row>
    <row r="10">
      <c r="A10"/>
      <c r="B10" t="s">
        <v>25</v>
      </c>
      <c r="C10" s="10">
        <f>B2*0.1</f>
        <v>10</v>
      </c>
      <c r="D10" t="s">
        <v>9</v>
      </c>
      <c r="E10" t="s" s="8"/>
    </row>
    <row r="11">
      <c r="A11"/>
      <c r="B11" t="s">
        <v>26</v>
      </c>
      <c r="C11" s="10">
        <f>B2*0.02</f>
        <v>2</v>
      </c>
      <c r="D11" t="s">
        <v>9</v>
      </c>
      <c r="E11" t="s" s="8"/>
    </row>
    <row r="12">
      <c r="A12"/>
      <c r="B12"/>
      <c r="C12"/>
      <c r="D12"/>
      <c r="E12" t="s" s="8"/>
    </row>
    <row r="13">
      <c r="A13" t="s" s="11">
        <v>27</v>
      </c>
      <c r="B13" t="inlineStr" s="12">
        <is>
          <t>Mise en place du poste de travail — Verifier les DLC, peser les denrees, selectionner le materiel necessaire. Laver et desinfecter le materiel et le poste de travail en suivant les protocoles.</t>
        </is>
      </c>
      <c r="C13"/>
      <c r="D13"/>
      <c r="E13" t="s" s="8"/>
    </row>
    <row r="14">
      <c r="A14" t="s" s="11">
        <v>28</v>
      </c>
      <c r="B14" t="inlineStr" s="12">
        <is>
          <t>Preparations preliminaires — Deconditionner les cuisses de canard suivant les procedures. Parer les cuisses. Reserver au froid dans un bac GN 2/1 H 250 en polycarbonate muni d'une grille egouttoir et d'un couvercle.</t>
        </is>
      </c>
      <c r="C14"/>
      <c r="D14"/>
      <c r="E14" t="s" s="8"/>
    </row>
    <row r="15">
      <c r="A15"/>
      <c r="B15" t="s">
        <v>20</v>
      </c>
      <c r="C15" s="10">
        <f>B2*0.225</f>
        <v>22.5</v>
      </c>
      <c r="D15" t="s">
        <v>21</v>
      </c>
      <c r="E15" t="s" s="8"/>
    </row>
    <row r="16">
      <c r="A16" t="s" s="11">
        <v>29</v>
      </c>
      <c r="B16" t="inlineStr" s="12">
        <is>
          <t>Confectionner les fonds — Dans un rondeau, realiser 5 litres de jus de canard et 10 litres de fond de veau lie, a partir de fonds deshydrates, en se reportant aux recommandations du fabricant. Reserver au bain-marie ou en armoire chaude, en attente d'utilisation.</t>
        </is>
      </c>
      <c r="C16"/>
      <c r="D16"/>
      <c r="E16" t="s" s="8"/>
    </row>
    <row r="17">
      <c r="A17"/>
      <c r="B17" t="s">
        <v>24</v>
      </c>
      <c r="C17" s="10">
        <f>B2*0.05</f>
        <v>5</v>
      </c>
      <c r="D17" t="s">
        <v>9</v>
      </c>
      <c r="E17" t="s" s="8"/>
    </row>
    <row r="18">
      <c r="A18"/>
      <c r="B18" t="s">
        <v>25</v>
      </c>
      <c r="C18" s="10">
        <f>B2*0.1</f>
        <v>10</v>
      </c>
      <c r="D18" t="s">
        <v>9</v>
      </c>
      <c r="E18" t="s" s="8"/>
    </row>
    <row r="19">
      <c r="A19" t="s" s="11">
        <v>30</v>
      </c>
      <c r="B19" t="inlineStr" s="12">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C19"/>
      <c r="D19"/>
      <c r="E19" t="s" s="8"/>
    </row>
    <row r="20">
      <c r="A20"/>
      <c r="B20" t="s">
        <v>22</v>
      </c>
      <c r="C20" s="10">
        <f>B2*0.00073</f>
        <v>0.073</v>
      </c>
      <c r="D20" t="s">
        <v>21</v>
      </c>
      <c r="E20" t="s" s="8"/>
    </row>
    <row r="21">
      <c r="A21"/>
      <c r="B21" t="s">
        <v>23</v>
      </c>
      <c r="C21" s="10">
        <f>B2*0.00007</f>
        <v>0.007</v>
      </c>
      <c r="D21" t="s">
        <v>21</v>
      </c>
      <c r="E21" t="s" s="8"/>
    </row>
    <row r="22">
      <c r="A22"/>
      <c r="B22" t="s">
        <v>26</v>
      </c>
      <c r="C22" s="10">
        <f>B2*0.02</f>
        <v>2</v>
      </c>
      <c r="D22" t="s">
        <v>9</v>
      </c>
      <c r="E22" t="s" s="8"/>
    </row>
    <row r="23">
      <c r="A23" t="s" s="11">
        <v>13</v>
      </c>
      <c r="B23" t="s" s="12">
        <v>14</v>
      </c>
      <c r="C23"/>
      <c r="D23"/>
      <c r="E23" t="s" s="8"/>
    </row>
    <row r="24">
      <c r="A24" t="s" s="13">
        <v>15</v>
      </c>
      <c r="B24"/>
      <c r="C24"/>
      <c r="D24"/>
      <c r="E24" t="s" s="8"/>
    </row>
  </sheetData>
  <sheetProtection sheet="1" formatRows="0" formatColumns="0"/>
  <mergeCells count="8">
    <mergeCell ref="A1:D1"/>
    <mergeCell ref="A4:D4"/>
    <mergeCell ref="B13:D13"/>
    <mergeCell ref="B14:D14"/>
    <mergeCell ref="B16:D16"/>
    <mergeCell ref="B19:D19"/>
    <mergeCell ref="B23:D23"/>
    <mergeCell ref="A24:D24"/>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31</v>
      </c>
      <c r="B1"/>
      <c r="C1"/>
      <c r="D1"/>
      <c r="E1" t="s" s="3">
        <v>1</v>
      </c>
    </row>
    <row r="2">
      <c r="A2" t="s" s="4">
        <v>17</v>
      </c>
      <c r="B2" s="14">
        <v>5</v>
      </c>
      <c r="C2" t="s">
        <v>9</v>
      </c>
      <c r="D2" t="s" s="7">
        <v>32</v>
      </c>
      <c r="E2" t="s" s="8"/>
    </row>
    <row r="3">
      <c r="A3"/>
      <c r="B3"/>
      <c r="C3"/>
      <c r="D3"/>
      <c r="E3" t="s" s="8"/>
    </row>
    <row r="4">
      <c r="A4" t="s" s="9">
        <v>33</v>
      </c>
      <c r="B4"/>
      <c r="C4"/>
      <c r="D4"/>
      <c r="E4" t="s" s="8"/>
    </row>
    <row r="5">
      <c r="A5" t="s" s="4">
        <v>6</v>
      </c>
      <c r="B5"/>
      <c r="C5"/>
      <c r="D5"/>
      <c r="E5" t="s" s="8"/>
    </row>
    <row r="6">
      <c r="A6"/>
      <c r="B6" t="s">
        <v>34</v>
      </c>
      <c r="C6" s="10">
        <f>B2*0.95</f>
        <v>4.75</v>
      </c>
      <c r="D6" t="s">
        <v>9</v>
      </c>
      <c r="E6" t="s" s="8"/>
    </row>
    <row r="7">
      <c r="A7"/>
      <c r="B7" t="s">
        <v>35</v>
      </c>
      <c r="C7" s="10">
        <f>B2*0.05</f>
        <v>0.25</v>
      </c>
      <c r="D7" t="s">
        <v>21</v>
      </c>
      <c r="E7" t="s" s="8"/>
    </row>
    <row r="8">
      <c r="A8"/>
      <c r="B8"/>
      <c r="C8"/>
      <c r="D8"/>
      <c r="E8" t="s" s="8"/>
    </row>
    <row r="9">
      <c r="A9" t="s" s="11">
        <v>27</v>
      </c>
      <c r="B9" t="s" s="12">
        <v>36</v>
      </c>
      <c r="C9"/>
      <c r="D9"/>
      <c r="E9" t="s" s="8"/>
    </row>
    <row r="10">
      <c r="A10"/>
      <c r="B10" t="s">
        <v>34</v>
      </c>
      <c r="C10" s="10">
        <f>B2*0.95</f>
        <v>4.75</v>
      </c>
      <c r="D10" t="s">
        <v>9</v>
      </c>
      <c r="E10" t="s" s="8"/>
    </row>
    <row r="11">
      <c r="A11"/>
      <c r="B11" t="s">
        <v>35</v>
      </c>
      <c r="C11" s="10">
        <f>B2*0.05</f>
        <v>0.25</v>
      </c>
      <c r="D11" t="s">
        <v>21</v>
      </c>
      <c r="E11" t="s" s="8"/>
    </row>
    <row r="12">
      <c r="A12"/>
      <c r="B12" t="s" s="3">
        <v>37</v>
      </c>
      <c r="C12"/>
      <c r="D12"/>
      <c r="E12" t="s" s="8"/>
    </row>
    <row r="13">
      <c r="A13" t="s" s="13">
        <v>15</v>
      </c>
      <c r="B13"/>
      <c r="C13"/>
      <c r="D13"/>
      <c r="E13" t="s" s="8"/>
    </row>
  </sheetData>
  <sheetProtection sheet="1" formatRows="0" formatColumns="0"/>
  <mergeCells count="5">
    <mergeCell ref="A1:D1"/>
    <mergeCell ref="A4:D4"/>
    <mergeCell ref="B9:D9"/>
    <mergeCell ref="B12:D12"/>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17</v>
      </c>
      <c r="B2" s="14">
        <v>10</v>
      </c>
      <c r="C2" t="s">
        <v>9</v>
      </c>
      <c r="D2" t="s" s="7">
        <v>32</v>
      </c>
      <c r="E2" t="s" s="8"/>
    </row>
    <row r="3">
      <c r="A3"/>
      <c r="B3"/>
      <c r="C3"/>
      <c r="D3"/>
      <c r="E3" t="s" s="8"/>
    </row>
    <row r="4">
      <c r="A4" t="s" s="9">
        <v>39</v>
      </c>
      <c r="B4"/>
      <c r="C4"/>
      <c r="D4"/>
      <c r="E4" t="s" s="8"/>
    </row>
    <row r="5">
      <c r="A5" t="s" s="4">
        <v>6</v>
      </c>
      <c r="B5"/>
      <c r="C5"/>
      <c r="D5"/>
      <c r="E5" t="s" s="8"/>
    </row>
    <row r="6">
      <c r="A6"/>
      <c r="B6" t="s">
        <v>34</v>
      </c>
      <c r="C6" s="10">
        <f>B2*0.975</f>
        <v>9.75</v>
      </c>
      <c r="D6" t="s">
        <v>9</v>
      </c>
      <c r="E6" t="s" s="8"/>
    </row>
    <row r="7">
      <c r="A7"/>
      <c r="B7" t="s">
        <v>40</v>
      </c>
      <c r="C7" s="10">
        <f>B2*0.025</f>
        <v>0.25</v>
      </c>
      <c r="D7" t="s">
        <v>21</v>
      </c>
      <c r="E7" t="s" s="8"/>
    </row>
    <row r="8">
      <c r="A8"/>
      <c r="B8"/>
      <c r="C8"/>
      <c r="D8"/>
      <c r="E8" t="s" s="8"/>
    </row>
    <row r="9">
      <c r="A9" t="s" s="11">
        <v>27</v>
      </c>
      <c r="B9" t="s" s="12">
        <v>41</v>
      </c>
      <c r="C9"/>
      <c r="D9"/>
      <c r="E9" t="s" s="8"/>
    </row>
    <row r="10">
      <c r="A10"/>
      <c r="B10" t="s">
        <v>34</v>
      </c>
      <c r="C10" s="10">
        <f>B2*0.975</f>
        <v>9.75</v>
      </c>
      <c r="D10" t="s">
        <v>9</v>
      </c>
      <c r="E10" t="s" s="8"/>
    </row>
    <row r="11">
      <c r="A11"/>
      <c r="B11" t="s">
        <v>40</v>
      </c>
      <c r="C11" s="10">
        <f>B2*0.025</f>
        <v>0.25</v>
      </c>
      <c r="D11" t="s">
        <v>21</v>
      </c>
      <c r="E11" t="s" s="8"/>
    </row>
    <row r="12">
      <c r="A12" t="s" s="13">
        <v>15</v>
      </c>
      <c r="B12"/>
      <c r="C12"/>
      <c r="D12"/>
      <c r="E12" t="s" s="8"/>
    </row>
  </sheetData>
  <sheetProtection sheet="1" formatRows="0" formatColumns="0"/>
  <mergeCells count="4">
    <mergeCell ref="A1:D1"/>
    <mergeCell ref="A4:D4"/>
    <mergeCell ref="B9:D9"/>
    <mergeCell ref="A12:D12"/>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17</v>
      </c>
      <c r="B2" s="14">
        <v>80</v>
      </c>
      <c r="C2" t="s">
        <v>3</v>
      </c>
      <c r="D2" t="s" s="7">
        <v>18</v>
      </c>
      <c r="E2" t="s" s="8"/>
    </row>
    <row r="3">
      <c r="A3"/>
      <c r="B3"/>
      <c r="C3"/>
      <c r="D3"/>
      <c r="E3" t="s" s="8"/>
    </row>
    <row r="4">
      <c r="A4" t="s" s="9">
        <v>43</v>
      </c>
      <c r="B4"/>
      <c r="C4"/>
      <c r="D4"/>
      <c r="E4" t="s" s="8"/>
    </row>
    <row r="5">
      <c r="A5" t="s" s="4">
        <v>6</v>
      </c>
      <c r="B5"/>
      <c r="C5"/>
      <c r="D5"/>
      <c r="E5" t="s" s="8"/>
    </row>
    <row r="6">
      <c r="A6"/>
      <c r="B6" t="s">
        <v>44</v>
      </c>
      <c r="C6" s="10">
        <f>B2*0.15</f>
        <v>12</v>
      </c>
      <c r="D6" t="s">
        <v>21</v>
      </c>
      <c r="E6" t="s" s="8"/>
    </row>
    <row r="7">
      <c r="A7"/>
      <c r="B7" t="s">
        <v>45</v>
      </c>
      <c r="C7" s="10">
        <f>B2*0.75</f>
        <v>60</v>
      </c>
      <c r="D7" t="s">
        <v>3</v>
      </c>
      <c r="E7" t="s" s="8"/>
    </row>
    <row r="8">
      <c r="A8"/>
      <c r="B8" t="s">
        <v>46</v>
      </c>
      <c r="C8" s="10">
        <f>B2*1</f>
        <v>80</v>
      </c>
      <c r="D8" t="s">
        <v>3</v>
      </c>
      <c r="E8" t="s" s="8"/>
    </row>
    <row r="9">
      <c r="A9"/>
      <c r="B9" t="s">
        <v>47</v>
      </c>
      <c r="C9" s="10">
        <f>B2*0.01</f>
        <v>0.8</v>
      </c>
      <c r="D9" t="s">
        <v>21</v>
      </c>
      <c r="E9" t="s" s="8"/>
    </row>
    <row r="10">
      <c r="A10"/>
      <c r="B10" t="s">
        <v>48</v>
      </c>
      <c r="C10" s="10">
        <f>B2*0.0165</f>
        <v>1.32</v>
      </c>
      <c r="D10" t="s">
        <v>21</v>
      </c>
      <c r="E10" t="s" s="8"/>
    </row>
    <row r="11">
      <c r="A11"/>
      <c r="B11" t="s">
        <v>22</v>
      </c>
      <c r="C11" s="10">
        <f>B2*0.00036</f>
        <v>0.0288</v>
      </c>
      <c r="D11" t="s">
        <v>21</v>
      </c>
      <c r="E11" t="s" s="8"/>
    </row>
    <row r="12">
      <c r="A12"/>
      <c r="B12" t="s">
        <v>23</v>
      </c>
      <c r="C12" s="10">
        <f>B2*0.00007</f>
        <v>0.0056</v>
      </c>
      <c r="D12" t="s">
        <v>21</v>
      </c>
      <c r="E12" t="s" s="8"/>
    </row>
    <row r="13">
      <c r="A13"/>
      <c r="B13"/>
      <c r="C13"/>
      <c r="D13"/>
      <c r="E13" t="s" s="8"/>
    </row>
    <row r="14">
      <c r="A14" t="s" s="11">
        <v>27</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28</v>
      </c>
      <c r="B15" t="inlineStr" s="12">
        <is>
          <t>Préparations préliminaires — Déconditionner les petits pois suivant la procédure. Mettre les petits pois dans 4 bacs GN 1/1 H 100 perforés. Réserver au froid. Déconditionner les petits oignons grelots. Réserver au froid dans 1 bac GN 1/1 H 45, qui servira ultérieurement à la cuisson. Laver et désinfecter la laitue suivant la procédure. Ciseler la laitue. Réserver au froid. Carottes (version collectivité) : jeunes carottes très fines surgelées, glacées à blanc selon la Fiche 169C — le livre part de carottes fraîches : « Tailler les carottes en morceaux de 3 à 4 cm dans leur longueur. Faire tourner juste quelques instants les morceaux de carottes dans l'éplucheuse, ce qui aura pour effet de les éplucher et de les « tourner » légèrement. Laver et désinfecter les carottes suivant la procédure. Réserver au froid. »</t>
        </is>
      </c>
      <c r="C15"/>
      <c r="D15"/>
      <c r="E15" t="s" s="8"/>
    </row>
    <row r="16">
      <c r="A16"/>
      <c r="B16" t="s">
        <v>44</v>
      </c>
      <c r="C16" s="10">
        <f>B2*0.15</f>
        <v>12</v>
      </c>
      <c r="D16" t="s">
        <v>21</v>
      </c>
      <c r="E16" t="s" s="8"/>
    </row>
    <row r="17">
      <c r="A17"/>
      <c r="B17" t="s">
        <v>47</v>
      </c>
      <c r="C17" s="10">
        <f>B2*0.01</f>
        <v>0.8</v>
      </c>
      <c r="D17" t="s">
        <v>21</v>
      </c>
      <c r="E17" t="s" s="8"/>
    </row>
    <row r="18">
      <c r="A18" t="s" s="11">
        <v>29</v>
      </c>
      <c r="B18" t="inlineStr" s="12">
        <is>
          <t>Marquer la cuisson des petits pois à la paysanne — Chauffer le four sur la position vapeur. Étager les bacs de petits pois sur l'échelle de cuisson. Enfourner et cuire pendant 20 minutes environ. Chauffer le four sur la position chaleur sèche à + 150 °C. Glacer à blanc les petits oignons grelots (voir la recette : Fiche 169). Glacer à blanc les carottes (voir la recette : Fiche 169C). Dans la sauteuse, faire fondre le beurre restant. Dans la sauteuse, faire suer la salade ciselée. Ajouter les petits pois, les carottes et les petits oignons glacés à blanc. ⚠️☢️ ATTENTION : LES GLAÇAGES (FICHES 169 ET 169C) SONT DÉJÀ SALÉS — GOÛTER AVANT DE SALER ⚠️☢️ Saler et poivrer. Mélanger avec précaution à l'aide d'une écumoire. Rectifier l'assaisonnement. Laisser mijoter quelques instants.</t>
        </is>
      </c>
      <c r="C18"/>
      <c r="D18"/>
      <c r="E18" t="s" s="8"/>
    </row>
    <row r="19">
      <c r="A19"/>
      <c r="B19" t="s">
        <v>45</v>
      </c>
      <c r="C19" s="10">
        <f>B2*0.75</f>
        <v>60</v>
      </c>
      <c r="D19" t="s">
        <v>3</v>
      </c>
      <c r="E19" t="s" s="8"/>
    </row>
    <row r="20">
      <c r="A20"/>
      <c r="B20" t="s">
        <v>46</v>
      </c>
      <c r="C20" s="10">
        <f>B2*1</f>
        <v>80</v>
      </c>
      <c r="D20" t="s">
        <v>3</v>
      </c>
      <c r="E20" t="s" s="8"/>
    </row>
    <row r="21">
      <c r="A21"/>
      <c r="B21" t="s">
        <v>48</v>
      </c>
      <c r="C21" s="10">
        <f>B2*0.0165</f>
        <v>1.32</v>
      </c>
      <c r="D21" t="s">
        <v>21</v>
      </c>
      <c r="E21" t="s" s="8"/>
    </row>
    <row r="22">
      <c r="A22"/>
      <c r="B22" t="s">
        <v>22</v>
      </c>
      <c r="C22" s="10">
        <f>B2*0.00036</f>
        <v>0.0288</v>
      </c>
      <c r="D22" t="s">
        <v>21</v>
      </c>
      <c r="E22" t="s" s="8"/>
    </row>
    <row r="23">
      <c r="A23"/>
      <c r="B23" t="s">
        <v>23</v>
      </c>
      <c r="C23" s="10">
        <f>B2*0.00007</f>
        <v>0.0056</v>
      </c>
      <c r="D23" t="s">
        <v>21</v>
      </c>
      <c r="E23" t="s" s="8"/>
    </row>
    <row r="24">
      <c r="A24" t="s" s="13">
        <v>15</v>
      </c>
      <c r="B24"/>
      <c r="C24"/>
      <c r="D24"/>
      <c r="E24" t="s" s="8"/>
    </row>
  </sheetData>
  <sheetProtection sheet="1" formatRows="0" formatColumns="0"/>
  <mergeCells count="6">
    <mergeCell ref="A1:D1"/>
    <mergeCell ref="A4:D4"/>
    <mergeCell ref="B14:D14"/>
    <mergeCell ref="B15:D15"/>
    <mergeCell ref="B18:D18"/>
    <mergeCell ref="A24:D24"/>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17</v>
      </c>
      <c r="B2" s="14">
        <v>60</v>
      </c>
      <c r="C2" t="s">
        <v>3</v>
      </c>
      <c r="D2" t="s" s="7">
        <v>18</v>
      </c>
      <c r="E2" t="s" s="8"/>
    </row>
    <row r="3">
      <c r="A3"/>
      <c r="B3"/>
      <c r="C3"/>
      <c r="D3"/>
      <c r="E3" t="s" s="8"/>
    </row>
    <row r="4">
      <c r="A4" t="s" s="9">
        <v>50</v>
      </c>
      <c r="B4"/>
      <c r="C4"/>
      <c r="D4"/>
      <c r="E4" t="s" s="8"/>
    </row>
    <row r="5">
      <c r="A5" t="s" s="4">
        <v>6</v>
      </c>
      <c r="B5"/>
      <c r="C5"/>
      <c r="D5"/>
      <c r="E5" t="s" s="8"/>
    </row>
    <row r="6">
      <c r="A6"/>
      <c r="B6" t="s">
        <v>51</v>
      </c>
      <c r="C6" s="10">
        <f>B2*0.04</f>
        <v>2.4</v>
      </c>
      <c r="D6" t="s">
        <v>21</v>
      </c>
      <c r="E6" t="s" s="8"/>
    </row>
    <row r="7">
      <c r="A7"/>
      <c r="B7" t="s">
        <v>48</v>
      </c>
      <c r="C7" s="10">
        <f>B2*0.002</f>
        <v>0.12</v>
      </c>
      <c r="D7" t="s">
        <v>21</v>
      </c>
      <c r="E7" t="s" s="8"/>
    </row>
    <row r="8">
      <c r="A8"/>
      <c r="B8" t="s">
        <v>52</v>
      </c>
      <c r="C8" s="10">
        <f>B2*0.001</f>
        <v>0.06</v>
      </c>
      <c r="D8" t="s">
        <v>21</v>
      </c>
      <c r="E8" t="s" s="8"/>
    </row>
    <row r="9">
      <c r="A9"/>
      <c r="B9" t="s">
        <v>22</v>
      </c>
      <c r="C9" s="10">
        <f>B2*0.0001</f>
        <v>0.006</v>
      </c>
      <c r="D9" t="s">
        <v>21</v>
      </c>
      <c r="E9" t="s" s="8"/>
    </row>
    <row r="10">
      <c r="A10"/>
      <c r="B10"/>
      <c r="C10"/>
      <c r="D10"/>
      <c r="E10" t="s" s="8"/>
    </row>
    <row r="11">
      <c r="A11" t="s" s="11">
        <v>27</v>
      </c>
      <c r="B11" t="inlineStr" s="12">
        <is>
          <t>Mise en place du poste de travail — Verifier les DLC, peser les denrees, selectionner le materiel necessaire. Laver et desinfecter le materiel et le poste de travail en suivant les protocoles.</t>
        </is>
      </c>
      <c r="C11"/>
      <c r="D11"/>
      <c r="E11" t="s" s="8"/>
    </row>
    <row r="12">
      <c r="A12" t="s" s="11">
        <v>28</v>
      </c>
      <c r="B12" t="s" s="12">
        <v>53</v>
      </c>
      <c r="C12"/>
      <c r="D12"/>
      <c r="E12" t="s" s="8"/>
    </row>
    <row r="13">
      <c r="A13"/>
      <c r="B13" t="s">
        <v>51</v>
      </c>
      <c r="C13" s="10">
        <f>B2*0.04</f>
        <v>2.4</v>
      </c>
      <c r="D13" t="s">
        <v>21</v>
      </c>
      <c r="E13" t="s" s="8"/>
    </row>
    <row r="14">
      <c r="A14"/>
      <c r="B14" t="s">
        <v>48</v>
      </c>
      <c r="C14" s="10">
        <f>B2*0.002</f>
        <v>0.12</v>
      </c>
      <c r="D14" t="s">
        <v>21</v>
      </c>
      <c r="E14" t="s" s="8"/>
    </row>
    <row r="15">
      <c r="A15" t="s" s="11">
        <v>29</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52</v>
      </c>
      <c r="C16" s="10">
        <f>B2*0.001</f>
        <v>0.06</v>
      </c>
      <c r="D16" t="s">
        <v>21</v>
      </c>
      <c r="E16" t="s" s="8"/>
    </row>
    <row r="17">
      <c r="A17"/>
      <c r="B17" t="s">
        <v>22</v>
      </c>
      <c r="C17" s="10">
        <f>B2*0.0001</f>
        <v>0.006</v>
      </c>
      <c r="D17" t="s">
        <v>21</v>
      </c>
      <c r="E17" t="s" s="8"/>
    </row>
    <row r="18">
      <c r="A18" t="s" s="11">
        <v>30</v>
      </c>
      <c r="B18" t="s" s="12">
        <v>54</v>
      </c>
      <c r="C18"/>
      <c r="D18"/>
      <c r="E18" t="s" s="8"/>
    </row>
    <row r="19">
      <c r="A19" t="s" s="11">
        <v>55</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15</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17</v>
      </c>
      <c r="B2" s="14">
        <v>80</v>
      </c>
      <c r="C2" t="s">
        <v>3</v>
      </c>
      <c r="D2" t="s" s="7">
        <v>18</v>
      </c>
      <c r="E2" t="s" s="8"/>
    </row>
    <row r="3">
      <c r="A3"/>
      <c r="B3"/>
      <c r="C3"/>
      <c r="D3"/>
      <c r="E3" t="s" s="8"/>
    </row>
    <row r="4">
      <c r="A4" t="s" s="9">
        <v>57</v>
      </c>
      <c r="B4"/>
      <c r="C4"/>
      <c r="D4"/>
      <c r="E4" t="s" s="8"/>
    </row>
    <row r="5">
      <c r="A5" t="s" s="4">
        <v>6</v>
      </c>
      <c r="B5"/>
      <c r="C5"/>
      <c r="D5"/>
      <c r="E5" t="s" s="8"/>
    </row>
    <row r="6">
      <c r="A6"/>
      <c r="B6" t="s">
        <v>58</v>
      </c>
      <c r="C6" s="10">
        <f>B2*0.04</f>
        <v>3.2</v>
      </c>
      <c r="D6" t="s">
        <v>21</v>
      </c>
      <c r="E6" t="s" s="8"/>
    </row>
    <row r="7">
      <c r="A7"/>
      <c r="B7" t="s">
        <v>48</v>
      </c>
      <c r="C7" s="10">
        <f>B2*0.002</f>
        <v>0.16</v>
      </c>
      <c r="D7" t="s">
        <v>21</v>
      </c>
      <c r="E7" t="s" s="8"/>
    </row>
    <row r="8">
      <c r="A8"/>
      <c r="B8" t="s">
        <v>22</v>
      </c>
      <c r="C8" s="10">
        <f>B2*0.0001</f>
        <v>0.008</v>
      </c>
      <c r="D8" t="s">
        <v>21</v>
      </c>
      <c r="E8" t="s" s="8"/>
    </row>
    <row r="9">
      <c r="A9"/>
      <c r="B9" t="s">
        <v>52</v>
      </c>
      <c r="C9" s="10">
        <f>B2*0.001</f>
        <v>0.08</v>
      </c>
      <c r="D9" t="s">
        <v>21</v>
      </c>
      <c r="E9" t="s" s="8"/>
    </row>
    <row r="10">
      <c r="A10"/>
      <c r="B10"/>
      <c r="C10"/>
      <c r="D10"/>
      <c r="E10" t="s" s="8"/>
    </row>
    <row r="11">
      <c r="A11" t="s" s="11">
        <v>27</v>
      </c>
      <c r="B11" t="inlineStr" s="12">
        <is>
          <t>Mise en place du poste de travail — Verifier les DLC, peser les denrees, selectionner le materiel necessaire. Laver et desinfecter le materiel et le poste de travail en suivant les protocoles.</t>
        </is>
      </c>
      <c r="C11"/>
      <c r="D11"/>
      <c r="E11" t="s" s="8"/>
    </row>
    <row r="12">
      <c r="A12" t="s" s="11">
        <v>28</v>
      </c>
      <c r="B12" t="s" s="12">
        <v>59</v>
      </c>
      <c r="C12"/>
      <c r="D12"/>
      <c r="E12" t="s" s="8"/>
    </row>
    <row r="13">
      <c r="A13"/>
      <c r="B13" t="s">
        <v>58</v>
      </c>
      <c r="C13" s="10">
        <f>B2*0.04</f>
        <v>3.2</v>
      </c>
      <c r="D13" t="s">
        <v>21</v>
      </c>
      <c r="E13" t="s" s="8"/>
    </row>
    <row r="14">
      <c r="A14" t="s" s="11">
        <v>29</v>
      </c>
      <c r="B14" t="inlineStr" s="12">
        <is>
          <t>Marquer la cuisson — Selon la technique de glacage a blanc (voir Fiche 169) : disposer les jeunes carottes entieres dans des bacs beurres, de facon a ce qu'elles ne se superposent pas. Mouiller avec de l'eau aux 3/4 de la hauteur des carottes. Saler. Etager les bacs sur l'echelle de cuisson. Enfourner et cuire a couvert. Surveiller attentivement la fin de cuisson pour eviter toute coloration. Au besoin, reduire la temperature du four. Les carottes doivent etre brillantes au terme de leur cuisson.</t>
        </is>
      </c>
      <c r="C14"/>
      <c r="D14"/>
      <c r="E14" t="s" s="8"/>
    </row>
    <row r="15">
      <c r="A15"/>
      <c r="B15" t="s">
        <v>48</v>
      </c>
      <c r="C15" s="10">
        <f>B2*0.002</f>
        <v>0.16</v>
      </c>
      <c r="D15" t="s">
        <v>21</v>
      </c>
      <c r="E15" t="s" s="8"/>
    </row>
    <row r="16">
      <c r="A16"/>
      <c r="B16" t="s">
        <v>22</v>
      </c>
      <c r="C16" s="10">
        <f>B2*0.0001</f>
        <v>0.008</v>
      </c>
      <c r="D16" t="s">
        <v>21</v>
      </c>
      <c r="E16" t="s" s="8"/>
    </row>
    <row r="17">
      <c r="A17"/>
      <c r="B17" t="s">
        <v>52</v>
      </c>
      <c r="C17" s="10">
        <f>B2*0.001</f>
        <v>0.08</v>
      </c>
      <c r="D17" t="s">
        <v>21</v>
      </c>
      <c r="E17" t="s" s="8"/>
    </row>
    <row r="18">
      <c r="A18" t="s" s="11">
        <v>30</v>
      </c>
      <c r="B18" t="s" s="12">
        <v>60</v>
      </c>
      <c r="C18"/>
      <c r="D18"/>
      <c r="E18" t="s" s="8"/>
    </row>
    <row r="19">
      <c r="A19" t="s" s="13">
        <v>15</v>
      </c>
      <c r="B19"/>
      <c r="C19"/>
      <c r="D19"/>
      <c r="E19" t="s" s="8"/>
    </row>
  </sheetData>
  <sheetProtection sheet="1" formatRows="0" formatColumns="0"/>
  <mergeCells count="7">
    <mergeCell ref="A1:D1"/>
    <mergeCell ref="A4:D4"/>
    <mergeCell ref="B11:D11"/>
    <mergeCell ref="B12:D12"/>
    <mergeCell ref="B14:D14"/>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2026-10-31T05:34:48Z</dcterms:created>
  <dc:title>CUISSES DE CANARD AUX PETITS PO</dc:title>
  <dc:subject/>
  <dc:creator>CUIS.web</dc:creator>
  <cp:lastModifiedBy/>
  <cp:keywords/>
  <dc:description>Export automatique — moteur récursif d'origine : Bernard Vandendaele</dc:description>
  <cp:category/>
  <dc:language>en-US</dc:language>
  <dcterms:modified xsi:type="dcterms:W3CDTF">2026-10-31T05:34:48Z</dcterms:modified>
  <cp:revision>1</cp:revision>
</cp:coreProperties>
</file>